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00" windowHeight="11250" activeTab="0"/>
  </bookViews>
  <sheets>
    <sheet name="DD + II CC" sheetId="1" r:id="rId1"/>
    <sheet name="Scuole Secondo grado" sheetId="2" r:id="rId2"/>
  </sheets>
  <definedNames/>
  <calcPr calcMode="manual" fullCalcOnLoad="1"/>
</workbook>
</file>

<file path=xl/sharedStrings.xml><?xml version="1.0" encoding="utf-8"?>
<sst xmlns="http://schemas.openxmlformats.org/spreadsheetml/2006/main" count="290" uniqueCount="123">
  <si>
    <t>ISTITUTI</t>
  </si>
  <si>
    <t>Comune</t>
  </si>
  <si>
    <t>BOLOGNA</t>
  </si>
  <si>
    <t>BUDRIO</t>
  </si>
  <si>
    <t>CASTEL MAGGIORE</t>
  </si>
  <si>
    <t xml:space="preserve"> </t>
  </si>
  <si>
    <t>CASTEL SAN PIETRO</t>
  </si>
  <si>
    <t>SAN GIOVANNI PERSICETO</t>
  </si>
  <si>
    <t>ZOLA PREDOSA</t>
  </si>
  <si>
    <t>Istituto Comprensivo</t>
  </si>
  <si>
    <t>ANZOLA</t>
  </si>
  <si>
    <t>ARGELATO</t>
  </si>
  <si>
    <t>BAZZANO</t>
  </si>
  <si>
    <t>Istituto Comprensivo 1</t>
  </si>
  <si>
    <t>Istituto Comprensivo 2</t>
  </si>
  <si>
    <t>Istituto Comprensivo 3</t>
  </si>
  <si>
    <t>Istituto Comprensivo 5</t>
  </si>
  <si>
    <t>Istituto Comprensivo 6</t>
  </si>
  <si>
    <t>Istituto Comprensivo 7</t>
  </si>
  <si>
    <t>Istituto Comprensivo 8</t>
  </si>
  <si>
    <t>Istituto Comprensivo 9</t>
  </si>
  <si>
    <t>Istituto Comprensivo 10</t>
  </si>
  <si>
    <t>Istituto Comprensivo 12</t>
  </si>
  <si>
    <t>Istituto Comprensivo 13</t>
  </si>
  <si>
    <t>Istituto Comprensivo 14</t>
  </si>
  <si>
    <t>Istituto Comprensivo 15</t>
  </si>
  <si>
    <t>Istituto Comprensivo 16</t>
  </si>
  <si>
    <t>Istituto Comprensivo 17</t>
  </si>
  <si>
    <t>Istituto Comprensivo 18</t>
  </si>
  <si>
    <t>Istituto Comprensivo 19</t>
  </si>
  <si>
    <t>Istituto Comprensivo 20</t>
  </si>
  <si>
    <t>Istituto Comprensivo 21</t>
  </si>
  <si>
    <t>SAN LAZZARO DI SAVENA</t>
  </si>
  <si>
    <t xml:space="preserve">Istituto Comprensivo </t>
  </si>
  <si>
    <t xml:space="preserve">CASALECCHIO CENTRO </t>
  </si>
  <si>
    <t xml:space="preserve">CASALECCHIO CROCE </t>
  </si>
  <si>
    <t>CASTENASO</t>
  </si>
  <si>
    <t>CASTIGLIONE-CAMUGNANO</t>
  </si>
  <si>
    <t>CRESPELLANO</t>
  </si>
  <si>
    <t>CREVALCORE</t>
  </si>
  <si>
    <t>DOZZA IMOLESE</t>
  </si>
  <si>
    <t>GAGGIO MONTANO</t>
  </si>
  <si>
    <t>GRANAROLO</t>
  </si>
  <si>
    <t>IMOLA</t>
  </si>
  <si>
    <t>LOIANO</t>
  </si>
  <si>
    <t>MALALBERGO</t>
  </si>
  <si>
    <t>MARZABOTTO</t>
  </si>
  <si>
    <t>MEDICINA</t>
  </si>
  <si>
    <t>MINERBIO</t>
  </si>
  <si>
    <t>MONTE SAN PIETRO</t>
  </si>
  <si>
    <t>MONTERENZIO</t>
  </si>
  <si>
    <t>OZZANO EMILIA</t>
  </si>
  <si>
    <t>PIANORO</t>
  </si>
  <si>
    <t>PIEVE DI CENTO</t>
  </si>
  <si>
    <t>PORRETTA TERME</t>
  </si>
  <si>
    <t>SALA BOLOGNESE</t>
  </si>
  <si>
    <t>SAN GIORGIO PIANO</t>
  </si>
  <si>
    <t>SAN PIETRO IN CASALE</t>
  </si>
  <si>
    <t>SASSO MARCONI</t>
  </si>
  <si>
    <t>VADO-MONZUNO</t>
  </si>
  <si>
    <t>VERGATO</t>
  </si>
  <si>
    <t>I.I.S. ALDINI-VALERIANI</t>
  </si>
  <si>
    <t>I.I.S. ALDROVANDI RUBBIANI</t>
  </si>
  <si>
    <t>LICEO BASSI</t>
  </si>
  <si>
    <t>I.I.S. BELLUZZI-FIORAVANTI</t>
  </si>
  <si>
    <t>LICEO COPERNICO</t>
  </si>
  <si>
    <t>I.I.S. CRESCENZI-PACINOTTI</t>
  </si>
  <si>
    <t xml:space="preserve">LICEO FERMI </t>
  </si>
  <si>
    <t>LICEO GALVANI</t>
  </si>
  <si>
    <t>LICEO ARTISTICO-IST. D'ARTE</t>
  </si>
  <si>
    <t xml:space="preserve">I.I.S. MANFREDI TANARI </t>
  </si>
  <si>
    <t>LICEO MINGHETTI</t>
  </si>
  <si>
    <t xml:space="preserve">LICEO RIGHI </t>
  </si>
  <si>
    <t>I.T.C. ROSA LUXEMBURG</t>
  </si>
  <si>
    <t>LICEO SABIN</t>
  </si>
  <si>
    <t xml:space="preserve"> I.I.S. SERPIERI </t>
  </si>
  <si>
    <t xml:space="preserve">I.I.S. GIORDANO BRUNO </t>
  </si>
  <si>
    <t xml:space="preserve">LICEO DA VINCI </t>
  </si>
  <si>
    <t>CASALECCHIO</t>
  </si>
  <si>
    <t>I.T.C. SALVEMINI</t>
  </si>
  <si>
    <t xml:space="preserve">I.I.S. KEYNES </t>
  </si>
  <si>
    <t>I.P.S.S.A.R. SCAPPI</t>
  </si>
  <si>
    <t>CASTEL SAN PIETRO TERME</t>
  </si>
  <si>
    <t xml:space="preserve">I.I.S. MALPIGHI </t>
  </si>
  <si>
    <t xml:space="preserve">I.I.S. ALBERGHETTI </t>
  </si>
  <si>
    <t>I.I.S. PAOLINI CASSIANO</t>
  </si>
  <si>
    <t>I.I.S. RAMBALDI VALERIANI</t>
  </si>
  <si>
    <t xml:space="preserve">I.I.S. SCARABELLI-GHINI </t>
  </si>
  <si>
    <t xml:space="preserve">I.I.S. MONTESSORI DA VINCI </t>
  </si>
  <si>
    <t xml:space="preserve">I.S.I.S. ARCHIMEDE </t>
  </si>
  <si>
    <t>SAN GIOVANNI IN PERSICETO</t>
  </si>
  <si>
    <t xml:space="preserve">I.T.I.S. MAJORANA </t>
  </si>
  <si>
    <t>SAN LAZZARO</t>
  </si>
  <si>
    <t xml:space="preserve">I.T.C. MATTEI </t>
  </si>
  <si>
    <t>FLC CGIL</t>
  </si>
  <si>
    <t>CISL</t>
  </si>
  <si>
    <t>UIL</t>
  </si>
  <si>
    <t>SNALS</t>
  </si>
  <si>
    <t>FGU</t>
  </si>
  <si>
    <t>COBAS</t>
  </si>
  <si>
    <t>ANIEF</t>
  </si>
  <si>
    <t>TOTALE</t>
  </si>
  <si>
    <t>TOTALI</t>
  </si>
  <si>
    <t>DIREZIONI DIDATTICHE - ISTITUTI COMPRENSIVI</t>
  </si>
  <si>
    <t>SCUOLE SECONDARIE DI II GRADO</t>
  </si>
  <si>
    <t>MOLINELLA</t>
  </si>
  <si>
    <t>DECIMA-PERSICETO</t>
  </si>
  <si>
    <t>CASALECCHIO CERETOLO</t>
  </si>
  <si>
    <t>ALTRI</t>
  </si>
  <si>
    <t>RSU ELETTE
GILDA-UNAMS</t>
  </si>
  <si>
    <t>ELEZIONI RSU 2018 - PRIMO CICLO</t>
  </si>
  <si>
    <t>RISULTATI ELEZIONI RSU 2018 - II GRADO</t>
  </si>
  <si>
    <t>RSU GILDA-UNAMS ELETTE</t>
  </si>
  <si>
    <t>PERCENTUALE I CICLO</t>
  </si>
  <si>
    <t>RISUTATI COMPLESSIVI I CICLO</t>
  </si>
  <si>
    <t>PERCENTUALE II GRADO</t>
  </si>
  <si>
    <t>RISUTATI COMPLESSIVI II GRADO</t>
  </si>
  <si>
    <t>TOTALE VOTI</t>
  </si>
  <si>
    <t>PERCENTUALE COMPLESSIVA</t>
  </si>
  <si>
    <t>%</t>
  </si>
  <si>
    <t>GILDA-UNAMS</t>
  </si>
  <si>
    <t xml:space="preserve">  </t>
  </si>
  <si>
    <t>Elezioni non valide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</si>
</sst>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"/>
    <numFmt numFmtId="177" formatCode="0.0000"/>
    <numFmt numFmtId="178" formatCode="0.000"/>
    <numFmt numFmtId="179" formatCode="h\.mm\.ss"/>
    <numFmt numFmtId="180" formatCode="0.0000%"/>
    <numFmt numFmtId="181" formatCode="0.000%"/>
    <numFmt numFmtId="182" formatCode="0.0%"/>
    <numFmt numFmtId="183" formatCode="0.0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66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u val="single"/>
      <sz val="14"/>
      <color indexed="12"/>
      <name val="Calibri"/>
      <family val="2"/>
    </font>
    <font>
      <b/>
      <sz val="14"/>
      <name val="Arial"/>
      <family val="2"/>
    </font>
    <font>
      <sz val="36"/>
      <name val="Calibri"/>
      <family val="2"/>
    </font>
    <font>
      <b/>
      <sz val="16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b/>
      <sz val="16"/>
      <color indexed="56"/>
      <name val="Calibri"/>
      <family val="2"/>
    </font>
    <font>
      <b/>
      <sz val="14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4"/>
      <color indexed="17"/>
      <name val="Calibri"/>
      <family val="2"/>
    </font>
    <font>
      <b/>
      <sz val="12"/>
      <color indexed="17"/>
      <name val="Calibri"/>
      <family val="2"/>
    </font>
    <font>
      <b/>
      <sz val="16"/>
      <color indexed="30"/>
      <name val="Calibri"/>
      <family val="2"/>
    </font>
    <font>
      <b/>
      <sz val="16"/>
      <color indexed="60"/>
      <name val="Calibri"/>
      <family val="2"/>
    </font>
    <font>
      <b/>
      <sz val="16"/>
      <color indexed="17"/>
      <name val="Calibri"/>
      <family val="2"/>
    </font>
    <font>
      <sz val="36"/>
      <color indexed="60"/>
      <name val="Calibri"/>
      <family val="2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b/>
      <sz val="16"/>
      <color rgb="FF002060"/>
      <name val="Calibri"/>
      <family val="2"/>
    </font>
    <font>
      <b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4"/>
      <color rgb="FF0066CC"/>
      <name val="Calibri"/>
      <family val="2"/>
    </font>
    <font>
      <sz val="12"/>
      <color rgb="FF0066CC"/>
      <name val="Calibri"/>
      <family val="2"/>
    </font>
    <font>
      <b/>
      <sz val="12"/>
      <color rgb="FF0066CC"/>
      <name val="Calibri"/>
      <family val="2"/>
    </font>
    <font>
      <b/>
      <sz val="14"/>
      <color rgb="FF009644"/>
      <name val="Calibri"/>
      <family val="2"/>
    </font>
    <font>
      <b/>
      <sz val="12"/>
      <color rgb="FF009644"/>
      <name val="Calibri"/>
      <family val="2"/>
    </font>
    <font>
      <b/>
      <sz val="16"/>
      <color rgb="FF0066CC"/>
      <name val="Calibri"/>
      <family val="2"/>
    </font>
    <font>
      <b/>
      <sz val="16"/>
      <color rgb="FFC00000"/>
      <name val="Calibri"/>
      <family val="2"/>
    </font>
    <font>
      <b/>
      <sz val="16"/>
      <color rgb="FF009644"/>
      <name val="Calibri"/>
      <family val="2"/>
    </font>
    <font>
      <sz val="36"/>
      <color rgb="FFC00000"/>
      <name val="Calibri"/>
      <family val="2"/>
    </font>
    <font>
      <b/>
      <sz val="16"/>
      <color rgb="FF0070C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16" borderId="1" applyNumberFormat="0" applyAlignment="0" applyProtection="0"/>
    <xf numFmtId="0" fontId="8" fillId="0" borderId="2" applyNumberFormat="0" applyFill="0" applyAlignment="0" applyProtection="0"/>
    <xf numFmtId="0" fontId="20" fillId="17" borderId="3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4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36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36" applyFont="1" applyFill="1" applyBorder="1" applyAlignment="1" applyProtection="1">
      <alignment horizontal="center" vertical="center" wrapText="1"/>
      <protection/>
    </xf>
    <xf numFmtId="0" fontId="30" fillId="0" borderId="0" xfId="36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9" fillId="0" borderId="0" xfId="36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36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0" fontId="26" fillId="0" borderId="0" xfId="0" applyNumberFormat="1" applyFont="1" applyFill="1" applyBorder="1" applyAlignment="1">
      <alignment horizontal="center" vertical="center" wrapText="1"/>
    </xf>
    <xf numFmtId="10" fontId="5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1" fontId="5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2" fontId="59" fillId="0" borderId="0" xfId="0" applyNumberFormat="1" applyFont="1" applyFill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right" vertical="center" wrapText="1"/>
    </xf>
    <xf numFmtId="2" fontId="56" fillId="0" borderId="0" xfId="0" applyNumberFormat="1" applyFont="1" applyFill="1" applyBorder="1" applyAlignment="1">
      <alignment horizontal="left" vertical="center" wrapText="1"/>
    </xf>
    <xf numFmtId="2" fontId="59" fillId="0" borderId="0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 wrapText="1"/>
    </xf>
    <xf numFmtId="185" fontId="61" fillId="0" borderId="35" xfId="45" applyNumberFormat="1" applyFont="1" applyFill="1" applyBorder="1" applyAlignment="1">
      <alignment horizontal="center" vertical="center" wrapText="1"/>
    </xf>
    <xf numFmtId="185" fontId="62" fillId="0" borderId="35" xfId="45" applyNumberFormat="1" applyFont="1" applyFill="1" applyBorder="1" applyAlignment="1">
      <alignment horizontal="center" vertical="center" wrapText="1"/>
    </xf>
    <xf numFmtId="185" fontId="63" fillId="0" borderId="35" xfId="45" applyNumberFormat="1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7" fillId="24" borderId="43" xfId="0" applyFont="1" applyFill="1" applyBorder="1" applyAlignment="1">
      <alignment horizontal="center" vertical="center" wrapText="1"/>
    </xf>
    <xf numFmtId="0" fontId="27" fillId="24" borderId="44" xfId="0" applyFont="1" applyFill="1" applyBorder="1" applyAlignment="1">
      <alignment horizontal="center" vertical="center" wrapText="1"/>
    </xf>
    <xf numFmtId="0" fontId="27" fillId="24" borderId="35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7" fillId="24" borderId="41" xfId="0" applyFont="1" applyFill="1" applyBorder="1" applyAlignment="1">
      <alignment horizontal="center" vertical="center" wrapText="1"/>
    </xf>
    <xf numFmtId="0" fontId="27" fillId="24" borderId="4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9" fillId="24" borderId="43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right" vertical="center"/>
    </xf>
    <xf numFmtId="2" fontId="59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2" fontId="6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28575</xdr:rowOff>
    </xdr:from>
    <xdr:to>
      <xdr:col>11</xdr:col>
      <xdr:colOff>28575</xdr:colOff>
      <xdr:row>0</xdr:row>
      <xdr:rowOff>819150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285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323850</xdr:colOff>
      <xdr:row>1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0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49">
      <selection activeCell="N78" sqref="N78"/>
    </sheetView>
  </sheetViews>
  <sheetFormatPr defaultColWidth="9.140625" defaultRowHeight="15"/>
  <cols>
    <col min="1" max="1" width="27.421875" style="7" customWidth="1"/>
    <col min="2" max="2" width="36.140625" style="7" customWidth="1"/>
    <col min="3" max="3" width="10.00390625" style="40" customWidth="1"/>
    <col min="4" max="10" width="10.00390625" style="7" customWidth="1"/>
    <col min="11" max="11" width="14.8515625" style="36" customWidth="1"/>
    <col min="12" max="12" width="20.57421875" style="40" customWidth="1"/>
    <col min="13" max="13" width="20.57421875" style="7" customWidth="1"/>
    <col min="14" max="16384" width="9.140625" style="7" customWidth="1"/>
  </cols>
  <sheetData>
    <row r="1" spans="1:12" ht="66" customHeight="1" thickBot="1">
      <c r="A1" s="121" t="s">
        <v>110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88"/>
    </row>
    <row r="2" spans="1:12" s="6" customFormat="1" ht="38.25" thickBot="1">
      <c r="A2" s="98" t="s">
        <v>0</v>
      </c>
      <c r="B2" s="99" t="s">
        <v>1</v>
      </c>
      <c r="C2" s="100" t="s">
        <v>120</v>
      </c>
      <c r="D2" s="100" t="s">
        <v>94</v>
      </c>
      <c r="E2" s="100" t="s">
        <v>95</v>
      </c>
      <c r="F2" s="100" t="s">
        <v>96</v>
      </c>
      <c r="G2" s="100" t="s">
        <v>97</v>
      </c>
      <c r="H2" s="100" t="s">
        <v>99</v>
      </c>
      <c r="I2" s="100" t="s">
        <v>100</v>
      </c>
      <c r="J2" s="101" t="s">
        <v>108</v>
      </c>
      <c r="K2" s="102" t="s">
        <v>101</v>
      </c>
      <c r="L2" s="103" t="s">
        <v>109</v>
      </c>
    </row>
    <row r="3" spans="1:12" ht="18.75" customHeight="1">
      <c r="A3" s="69" t="s">
        <v>9</v>
      </c>
      <c r="B3" s="70" t="s">
        <v>10</v>
      </c>
      <c r="C3" s="75">
        <v>16</v>
      </c>
      <c r="D3" s="41">
        <v>38</v>
      </c>
      <c r="E3" s="41">
        <v>22</v>
      </c>
      <c r="F3" s="41">
        <v>19</v>
      </c>
      <c r="G3" s="41"/>
      <c r="H3" s="42"/>
      <c r="I3" s="42">
        <v>9</v>
      </c>
      <c r="J3" s="81">
        <v>13</v>
      </c>
      <c r="K3" s="85">
        <f>SUM(C3:J3)</f>
        <v>117</v>
      </c>
      <c r="L3" s="94" t="s">
        <v>5</v>
      </c>
    </row>
    <row r="4" spans="1:12" ht="18.75" customHeight="1">
      <c r="A4" s="69" t="s">
        <v>9</v>
      </c>
      <c r="B4" s="70" t="s">
        <v>11</v>
      </c>
      <c r="C4" s="75">
        <v>65</v>
      </c>
      <c r="D4" s="41">
        <v>44</v>
      </c>
      <c r="E4" s="41"/>
      <c r="F4" s="41">
        <v>8</v>
      </c>
      <c r="G4" s="41"/>
      <c r="H4" s="42"/>
      <c r="I4" s="42">
        <v>7</v>
      </c>
      <c r="J4" s="81"/>
      <c r="K4" s="85">
        <f aca="true" t="shared" si="0" ref="K4:K45">SUM(C4:J4)</f>
        <v>124</v>
      </c>
      <c r="L4" s="94">
        <v>2</v>
      </c>
    </row>
    <row r="5" spans="1:12" ht="18.75" customHeight="1">
      <c r="A5" s="69" t="s">
        <v>9</v>
      </c>
      <c r="B5" s="70" t="s">
        <v>12</v>
      </c>
      <c r="C5" s="75">
        <v>35</v>
      </c>
      <c r="D5" s="41">
        <v>22</v>
      </c>
      <c r="E5" s="41">
        <v>24</v>
      </c>
      <c r="F5" s="41">
        <v>47</v>
      </c>
      <c r="G5" s="41"/>
      <c r="H5" s="42"/>
      <c r="I5" s="42">
        <v>15</v>
      </c>
      <c r="J5" s="81"/>
      <c r="K5" s="85">
        <f t="shared" si="0"/>
        <v>143</v>
      </c>
      <c r="L5" s="94">
        <v>1</v>
      </c>
    </row>
    <row r="6" spans="1:12" ht="18.75" customHeight="1">
      <c r="A6" s="71" t="s">
        <v>13</v>
      </c>
      <c r="B6" s="72" t="s">
        <v>2</v>
      </c>
      <c r="C6" s="75">
        <v>34</v>
      </c>
      <c r="D6" s="41">
        <v>25</v>
      </c>
      <c r="E6" s="41">
        <v>26</v>
      </c>
      <c r="F6" s="41"/>
      <c r="G6" s="41"/>
      <c r="H6" s="42">
        <v>6</v>
      </c>
      <c r="I6" s="42">
        <v>8</v>
      </c>
      <c r="J6" s="81"/>
      <c r="K6" s="86">
        <f t="shared" si="0"/>
        <v>99</v>
      </c>
      <c r="L6" s="95">
        <v>1</v>
      </c>
    </row>
    <row r="7" spans="1:12" ht="18.75" customHeight="1">
      <c r="A7" s="69" t="s">
        <v>15</v>
      </c>
      <c r="B7" s="70" t="s">
        <v>2</v>
      </c>
      <c r="C7" s="75">
        <v>4</v>
      </c>
      <c r="D7" s="41">
        <v>48</v>
      </c>
      <c r="E7" s="41">
        <v>7</v>
      </c>
      <c r="F7" s="41"/>
      <c r="G7" s="41"/>
      <c r="H7" s="42">
        <v>23</v>
      </c>
      <c r="I7" s="42"/>
      <c r="J7" s="81"/>
      <c r="K7" s="85">
        <f t="shared" si="0"/>
        <v>82</v>
      </c>
      <c r="L7" s="94" t="s">
        <v>5</v>
      </c>
    </row>
    <row r="8" spans="1:12" ht="18.75" customHeight="1">
      <c r="A8" s="69" t="s">
        <v>16</v>
      </c>
      <c r="B8" s="70" t="s">
        <v>2</v>
      </c>
      <c r="C8" s="75">
        <v>27</v>
      </c>
      <c r="D8" s="41">
        <v>17</v>
      </c>
      <c r="E8" s="41">
        <v>20</v>
      </c>
      <c r="F8" s="41"/>
      <c r="G8" s="41">
        <v>25</v>
      </c>
      <c r="H8" s="42">
        <v>5</v>
      </c>
      <c r="I8" s="42">
        <v>3</v>
      </c>
      <c r="J8" s="81">
        <v>3</v>
      </c>
      <c r="K8" s="85">
        <f t="shared" si="0"/>
        <v>100</v>
      </c>
      <c r="L8" s="94">
        <v>1</v>
      </c>
    </row>
    <row r="9" spans="1:12" ht="18.75" customHeight="1">
      <c r="A9" s="69" t="s">
        <v>17</v>
      </c>
      <c r="B9" s="70" t="s">
        <v>2</v>
      </c>
      <c r="C9" s="75">
        <v>9</v>
      </c>
      <c r="D9" s="41">
        <v>18</v>
      </c>
      <c r="E9" s="41">
        <v>8</v>
      </c>
      <c r="F9" s="41"/>
      <c r="G9" s="41">
        <v>1</v>
      </c>
      <c r="H9" s="42">
        <v>27</v>
      </c>
      <c r="I9" s="42">
        <v>13</v>
      </c>
      <c r="J9" s="81">
        <v>17</v>
      </c>
      <c r="K9" s="85">
        <f t="shared" si="0"/>
        <v>93</v>
      </c>
      <c r="L9" s="94" t="s">
        <v>5</v>
      </c>
    </row>
    <row r="10" spans="1:12" ht="18.75" customHeight="1">
      <c r="A10" s="69" t="s">
        <v>18</v>
      </c>
      <c r="B10" s="70" t="s">
        <v>2</v>
      </c>
      <c r="C10" s="75">
        <v>30</v>
      </c>
      <c r="D10" s="41">
        <v>33</v>
      </c>
      <c r="E10" s="41" t="s">
        <v>5</v>
      </c>
      <c r="F10" s="41">
        <v>47</v>
      </c>
      <c r="G10" s="41" t="s">
        <v>5</v>
      </c>
      <c r="H10" s="42"/>
      <c r="I10" s="42"/>
      <c r="J10" s="81">
        <v>19</v>
      </c>
      <c r="K10" s="85">
        <f t="shared" si="0"/>
        <v>129</v>
      </c>
      <c r="L10" s="94">
        <v>1</v>
      </c>
    </row>
    <row r="11" spans="1:12" ht="18.75" customHeight="1">
      <c r="A11" s="69" t="s">
        <v>19</v>
      </c>
      <c r="B11" s="70" t="s">
        <v>2</v>
      </c>
      <c r="C11" s="75">
        <v>28</v>
      </c>
      <c r="D11" s="41">
        <v>40</v>
      </c>
      <c r="E11" s="41">
        <v>24</v>
      </c>
      <c r="F11" s="41">
        <v>17</v>
      </c>
      <c r="G11" s="41"/>
      <c r="H11" s="42"/>
      <c r="I11" s="42"/>
      <c r="J11" s="81"/>
      <c r="K11" s="85">
        <f t="shared" si="0"/>
        <v>109</v>
      </c>
      <c r="L11" s="94">
        <v>1</v>
      </c>
    </row>
    <row r="12" spans="1:12" ht="18.75" customHeight="1">
      <c r="A12" s="69" t="s">
        <v>20</v>
      </c>
      <c r="B12" s="70" t="s">
        <v>2</v>
      </c>
      <c r="C12" s="75">
        <v>22</v>
      </c>
      <c r="D12" s="41">
        <v>20</v>
      </c>
      <c r="E12" s="41">
        <v>28</v>
      </c>
      <c r="F12" s="41">
        <v>39</v>
      </c>
      <c r="G12" s="41"/>
      <c r="H12" s="42"/>
      <c r="I12" s="42"/>
      <c r="J12" s="81"/>
      <c r="K12" s="85">
        <f t="shared" si="0"/>
        <v>109</v>
      </c>
      <c r="L12" s="94">
        <v>1</v>
      </c>
    </row>
    <row r="13" spans="1:12" ht="18.75" customHeight="1">
      <c r="A13" s="69" t="s">
        <v>21</v>
      </c>
      <c r="B13" s="70" t="s">
        <v>2</v>
      </c>
      <c r="C13" s="75">
        <v>15</v>
      </c>
      <c r="D13" s="41">
        <v>31</v>
      </c>
      <c r="E13" s="41"/>
      <c r="F13" s="41">
        <v>6</v>
      </c>
      <c r="G13" s="41"/>
      <c r="H13" s="42">
        <v>28</v>
      </c>
      <c r="I13" s="42">
        <v>10</v>
      </c>
      <c r="J13" s="81"/>
      <c r="K13" s="85">
        <f t="shared" si="0"/>
        <v>90</v>
      </c>
      <c r="L13" s="94">
        <v>1</v>
      </c>
    </row>
    <row r="14" spans="1:12" ht="18.75" customHeight="1">
      <c r="A14" s="69" t="s">
        <v>22</v>
      </c>
      <c r="B14" s="70" t="s">
        <v>2</v>
      </c>
      <c r="C14" s="75">
        <v>52</v>
      </c>
      <c r="D14" s="41">
        <v>19</v>
      </c>
      <c r="E14" s="41">
        <v>23</v>
      </c>
      <c r="F14" s="41">
        <v>1</v>
      </c>
      <c r="G14" s="41"/>
      <c r="H14" s="42">
        <v>5</v>
      </c>
      <c r="I14" s="42">
        <v>22</v>
      </c>
      <c r="J14" s="81"/>
      <c r="K14" s="85">
        <f t="shared" si="0"/>
        <v>122</v>
      </c>
      <c r="L14" s="94">
        <v>1</v>
      </c>
    </row>
    <row r="15" spans="1:12" ht="18.75" customHeight="1">
      <c r="A15" s="69" t="s">
        <v>23</v>
      </c>
      <c r="B15" s="70" t="s">
        <v>2</v>
      </c>
      <c r="C15" s="75">
        <v>8</v>
      </c>
      <c r="D15" s="41">
        <v>41</v>
      </c>
      <c r="E15" s="41">
        <v>10</v>
      </c>
      <c r="F15" s="41"/>
      <c r="G15" s="41"/>
      <c r="H15" s="42">
        <v>11</v>
      </c>
      <c r="I15" s="42"/>
      <c r="J15" s="81"/>
      <c r="K15" s="85">
        <f t="shared" si="0"/>
        <v>70</v>
      </c>
      <c r="L15" s="94"/>
    </row>
    <row r="16" spans="1:12" ht="18.75" customHeight="1">
      <c r="A16" s="69" t="s">
        <v>24</v>
      </c>
      <c r="B16" s="70" t="s">
        <v>2</v>
      </c>
      <c r="C16" s="75">
        <v>42</v>
      </c>
      <c r="D16" s="41">
        <v>46</v>
      </c>
      <c r="E16" s="41">
        <v>26</v>
      </c>
      <c r="F16" s="41">
        <v>7</v>
      </c>
      <c r="G16" s="41"/>
      <c r="H16" s="42">
        <v>12</v>
      </c>
      <c r="I16" s="42"/>
      <c r="J16" s="81">
        <v>16</v>
      </c>
      <c r="K16" s="85">
        <f t="shared" si="0"/>
        <v>149</v>
      </c>
      <c r="L16" s="94">
        <v>1</v>
      </c>
    </row>
    <row r="17" spans="1:12" ht="18.75" customHeight="1">
      <c r="A17" s="69" t="s">
        <v>25</v>
      </c>
      <c r="B17" s="70" t="s">
        <v>2</v>
      </c>
      <c r="C17" s="76">
        <v>3</v>
      </c>
      <c r="D17" s="8">
        <v>21</v>
      </c>
      <c r="E17" s="8">
        <v>10</v>
      </c>
      <c r="F17" s="8">
        <v>58</v>
      </c>
      <c r="G17" s="8"/>
      <c r="H17" s="8">
        <v>4</v>
      </c>
      <c r="I17" s="8"/>
      <c r="J17" s="82">
        <v>2</v>
      </c>
      <c r="K17" s="85">
        <f t="shared" si="0"/>
        <v>98</v>
      </c>
      <c r="L17" s="94" t="s">
        <v>5</v>
      </c>
    </row>
    <row r="18" spans="1:12" ht="18.75" customHeight="1">
      <c r="A18" s="69" t="s">
        <v>26</v>
      </c>
      <c r="B18" s="70" t="s">
        <v>2</v>
      </c>
      <c r="C18" s="75">
        <v>34</v>
      </c>
      <c r="D18" s="41">
        <v>20</v>
      </c>
      <c r="E18" s="41">
        <v>26</v>
      </c>
      <c r="F18" s="41">
        <v>8</v>
      </c>
      <c r="G18" s="41">
        <v>1</v>
      </c>
      <c r="H18" s="42"/>
      <c r="I18" s="42">
        <v>1</v>
      </c>
      <c r="J18" s="81"/>
      <c r="K18" s="85">
        <f t="shared" si="0"/>
        <v>90</v>
      </c>
      <c r="L18" s="94">
        <v>1</v>
      </c>
    </row>
    <row r="19" spans="1:12" ht="18.75" customHeight="1">
      <c r="A19" s="69" t="s">
        <v>27</v>
      </c>
      <c r="B19" s="70" t="s">
        <v>2</v>
      </c>
      <c r="C19" s="75">
        <v>35</v>
      </c>
      <c r="D19" s="41">
        <v>23</v>
      </c>
      <c r="E19" s="41"/>
      <c r="F19" s="41"/>
      <c r="G19" s="41"/>
      <c r="H19" s="42"/>
      <c r="I19" s="42">
        <v>6</v>
      </c>
      <c r="J19" s="81">
        <v>9</v>
      </c>
      <c r="K19" s="85">
        <f t="shared" si="0"/>
        <v>73</v>
      </c>
      <c r="L19" s="94">
        <v>2</v>
      </c>
    </row>
    <row r="20" spans="1:12" ht="18.75" customHeight="1">
      <c r="A20" s="69" t="s">
        <v>28</v>
      </c>
      <c r="B20" s="70" t="s">
        <v>2</v>
      </c>
      <c r="C20" s="75">
        <v>14</v>
      </c>
      <c r="D20" s="41">
        <v>51</v>
      </c>
      <c r="E20" s="41">
        <v>7</v>
      </c>
      <c r="F20" s="41">
        <v>19</v>
      </c>
      <c r="G20" s="41">
        <v>11</v>
      </c>
      <c r="H20" s="42"/>
      <c r="I20" s="42"/>
      <c r="J20" s="81" t="s">
        <v>121</v>
      </c>
      <c r="K20" s="85">
        <f t="shared" si="0"/>
        <v>102</v>
      </c>
      <c r="L20" s="94">
        <v>1</v>
      </c>
    </row>
    <row r="21" spans="1:12" ht="18.75" customHeight="1">
      <c r="A21" s="69" t="s">
        <v>29</v>
      </c>
      <c r="B21" s="70" t="s">
        <v>2</v>
      </c>
      <c r="C21" s="75">
        <v>16</v>
      </c>
      <c r="D21" s="41">
        <v>15</v>
      </c>
      <c r="E21" s="41"/>
      <c r="F21" s="41"/>
      <c r="G21" s="41">
        <v>18</v>
      </c>
      <c r="H21" s="42">
        <v>36</v>
      </c>
      <c r="I21" s="42"/>
      <c r="J21" s="81"/>
      <c r="K21" s="85">
        <f t="shared" si="0"/>
        <v>85</v>
      </c>
      <c r="L21" s="94">
        <v>1</v>
      </c>
    </row>
    <row r="22" spans="1:12" s="36" customFormat="1" ht="18.75" customHeight="1">
      <c r="A22" s="69" t="s">
        <v>30</v>
      </c>
      <c r="B22" s="70" t="s">
        <v>2</v>
      </c>
      <c r="C22" s="75">
        <v>21</v>
      </c>
      <c r="D22" s="41">
        <v>34</v>
      </c>
      <c r="E22" s="41">
        <v>19</v>
      </c>
      <c r="F22" s="41"/>
      <c r="G22" s="41"/>
      <c r="H22" s="42">
        <v>22</v>
      </c>
      <c r="I22" s="42"/>
      <c r="J22" s="81"/>
      <c r="K22" s="85">
        <f t="shared" si="0"/>
        <v>96</v>
      </c>
      <c r="L22" s="94">
        <v>1</v>
      </c>
    </row>
    <row r="23" spans="1:12" s="39" customFormat="1" ht="18.75" customHeight="1" thickBot="1">
      <c r="A23" s="69" t="s">
        <v>31</v>
      </c>
      <c r="B23" s="70" t="s">
        <v>2</v>
      </c>
      <c r="C23" s="75">
        <v>16</v>
      </c>
      <c r="D23" s="41">
        <v>20</v>
      </c>
      <c r="E23" s="41">
        <v>38</v>
      </c>
      <c r="F23" s="41">
        <v>1</v>
      </c>
      <c r="G23" s="41"/>
      <c r="H23" s="42">
        <v>19</v>
      </c>
      <c r="I23" s="42"/>
      <c r="J23" s="81">
        <v>2</v>
      </c>
      <c r="K23" s="85">
        <f t="shared" si="0"/>
        <v>96</v>
      </c>
      <c r="L23" s="94"/>
    </row>
    <row r="24" spans="1:17" ht="39" customHeight="1" thickBot="1">
      <c r="A24" s="98" t="s">
        <v>0</v>
      </c>
      <c r="B24" s="99" t="s">
        <v>1</v>
      </c>
      <c r="C24" s="100" t="s">
        <v>120</v>
      </c>
      <c r="D24" s="100" t="s">
        <v>94</v>
      </c>
      <c r="E24" s="100" t="s">
        <v>95</v>
      </c>
      <c r="F24" s="100" t="s">
        <v>96</v>
      </c>
      <c r="G24" s="100" t="s">
        <v>97</v>
      </c>
      <c r="H24" s="100" t="s">
        <v>99</v>
      </c>
      <c r="I24" s="100" t="s">
        <v>100</v>
      </c>
      <c r="J24" s="101" t="s">
        <v>108</v>
      </c>
      <c r="K24" s="102" t="s">
        <v>101</v>
      </c>
      <c r="L24" s="103" t="s">
        <v>109</v>
      </c>
      <c r="M24" s="6"/>
      <c r="N24" s="6"/>
      <c r="O24" s="6"/>
      <c r="P24" s="6"/>
      <c r="Q24" s="6"/>
    </row>
    <row r="25" spans="1:12" ht="18.75" customHeight="1">
      <c r="A25" s="69" t="s">
        <v>9</v>
      </c>
      <c r="B25" s="70" t="s">
        <v>3</v>
      </c>
      <c r="C25" s="75">
        <v>17</v>
      </c>
      <c r="D25" s="41">
        <v>34</v>
      </c>
      <c r="E25" s="41">
        <v>8</v>
      </c>
      <c r="F25" s="41">
        <v>8</v>
      </c>
      <c r="G25" s="41"/>
      <c r="H25" s="42"/>
      <c r="I25" s="42">
        <v>17</v>
      </c>
      <c r="J25" s="81"/>
      <c r="K25" s="85">
        <f t="shared" si="0"/>
        <v>84</v>
      </c>
      <c r="L25" s="94">
        <v>1</v>
      </c>
    </row>
    <row r="26" spans="1:12" s="36" customFormat="1" ht="18.75" customHeight="1">
      <c r="A26" s="69" t="s">
        <v>9</v>
      </c>
      <c r="B26" s="70" t="s">
        <v>34</v>
      </c>
      <c r="C26" s="75">
        <v>20</v>
      </c>
      <c r="D26" s="41">
        <v>40</v>
      </c>
      <c r="E26" s="41">
        <v>12</v>
      </c>
      <c r="F26" s="41"/>
      <c r="G26" s="41"/>
      <c r="H26" s="42">
        <v>9</v>
      </c>
      <c r="I26" s="42"/>
      <c r="J26" s="81"/>
      <c r="K26" s="85">
        <f t="shared" si="0"/>
        <v>81</v>
      </c>
      <c r="L26" s="94">
        <v>1</v>
      </c>
    </row>
    <row r="27" spans="1:12" ht="18.75" customHeight="1">
      <c r="A27" s="69" t="s">
        <v>9</v>
      </c>
      <c r="B27" s="70" t="s">
        <v>35</v>
      </c>
      <c r="C27" s="75">
        <v>7</v>
      </c>
      <c r="D27" s="41">
        <v>32</v>
      </c>
      <c r="E27" s="41">
        <v>19</v>
      </c>
      <c r="F27" s="41">
        <v>14</v>
      </c>
      <c r="G27" s="41"/>
      <c r="H27" s="42">
        <v>4</v>
      </c>
      <c r="I27" s="42">
        <v>24</v>
      </c>
      <c r="J27" s="81">
        <v>27</v>
      </c>
      <c r="K27" s="85">
        <f t="shared" si="0"/>
        <v>127</v>
      </c>
      <c r="L27" s="94" t="s">
        <v>5</v>
      </c>
    </row>
    <row r="28" spans="1:12" ht="18.75" customHeight="1">
      <c r="A28" s="69" t="s">
        <v>9</v>
      </c>
      <c r="B28" s="70" t="s">
        <v>107</v>
      </c>
      <c r="C28" s="75">
        <v>18</v>
      </c>
      <c r="D28" s="41">
        <v>17</v>
      </c>
      <c r="E28" s="41">
        <v>41</v>
      </c>
      <c r="F28" s="41">
        <v>3</v>
      </c>
      <c r="G28" s="41"/>
      <c r="H28" s="42"/>
      <c r="I28" s="42"/>
      <c r="J28" s="81">
        <v>22</v>
      </c>
      <c r="K28" s="85">
        <f>SUM(C28:J28)</f>
        <v>101</v>
      </c>
      <c r="L28" s="94">
        <v>1</v>
      </c>
    </row>
    <row r="29" spans="1:12" ht="18" customHeight="1">
      <c r="A29" s="69" t="s">
        <v>9</v>
      </c>
      <c r="B29" s="70" t="s">
        <v>4</v>
      </c>
      <c r="C29" s="75">
        <v>26</v>
      </c>
      <c r="D29" s="41">
        <v>18</v>
      </c>
      <c r="E29" s="41">
        <v>10</v>
      </c>
      <c r="F29" s="41">
        <v>5</v>
      </c>
      <c r="G29" s="41"/>
      <c r="H29" s="42"/>
      <c r="I29" s="42">
        <v>17</v>
      </c>
      <c r="J29" s="81"/>
      <c r="K29" s="85">
        <f t="shared" si="0"/>
        <v>76</v>
      </c>
      <c r="L29" s="94">
        <v>1</v>
      </c>
    </row>
    <row r="30" spans="1:12" ht="18.75" customHeight="1">
      <c r="A30" s="69" t="s">
        <v>9</v>
      </c>
      <c r="B30" s="70" t="s">
        <v>6</v>
      </c>
      <c r="C30" s="75">
        <v>44</v>
      </c>
      <c r="D30" s="41">
        <v>15</v>
      </c>
      <c r="E30" s="41">
        <v>28</v>
      </c>
      <c r="F30" s="41"/>
      <c r="G30" s="41">
        <v>11</v>
      </c>
      <c r="H30" s="42"/>
      <c r="I30" s="42"/>
      <c r="J30" s="81"/>
      <c r="K30" s="85">
        <f t="shared" si="0"/>
        <v>98</v>
      </c>
      <c r="L30" s="94">
        <v>1</v>
      </c>
    </row>
    <row r="31" spans="1:12" ht="18.75" customHeight="1">
      <c r="A31" s="69" t="s">
        <v>9</v>
      </c>
      <c r="B31" s="70" t="s">
        <v>36</v>
      </c>
      <c r="C31" s="76">
        <v>31</v>
      </c>
      <c r="D31" s="8">
        <v>26</v>
      </c>
      <c r="E31" s="8">
        <v>32</v>
      </c>
      <c r="F31" s="8"/>
      <c r="G31" s="8"/>
      <c r="H31" s="8"/>
      <c r="I31" s="8">
        <v>5</v>
      </c>
      <c r="J31" s="82">
        <v>27</v>
      </c>
      <c r="K31" s="85">
        <f t="shared" si="0"/>
        <v>121</v>
      </c>
      <c r="L31" s="94">
        <v>1</v>
      </c>
    </row>
    <row r="32" spans="1:12" ht="18.75" customHeight="1">
      <c r="A32" s="69" t="s">
        <v>9</v>
      </c>
      <c r="B32" s="70" t="s">
        <v>37</v>
      </c>
      <c r="C32" s="76">
        <v>2</v>
      </c>
      <c r="D32" s="17">
        <v>22</v>
      </c>
      <c r="E32" s="17">
        <v>41</v>
      </c>
      <c r="F32" s="17"/>
      <c r="G32" s="17"/>
      <c r="H32" s="17"/>
      <c r="I32" s="17">
        <v>29</v>
      </c>
      <c r="J32" s="43"/>
      <c r="K32" s="89">
        <f>SUM(C32:J32)</f>
        <v>94</v>
      </c>
      <c r="L32" s="94"/>
    </row>
    <row r="33" spans="1:12" ht="18.75" customHeight="1">
      <c r="A33" s="69" t="s">
        <v>9</v>
      </c>
      <c r="B33" s="70" t="s">
        <v>38</v>
      </c>
      <c r="C33" s="77">
        <v>2</v>
      </c>
      <c r="D33" s="45">
        <v>22</v>
      </c>
      <c r="E33" s="45">
        <v>46</v>
      </c>
      <c r="F33" s="45">
        <v>14</v>
      </c>
      <c r="G33" s="45"/>
      <c r="H33" s="46">
        <v>24</v>
      </c>
      <c r="I33" s="46">
        <v>4</v>
      </c>
      <c r="J33" s="83"/>
      <c r="K33" s="86">
        <f t="shared" si="0"/>
        <v>112</v>
      </c>
      <c r="L33" s="95" t="s">
        <v>5</v>
      </c>
    </row>
    <row r="34" spans="1:12" ht="18.75" customHeight="1">
      <c r="A34" s="69" t="s">
        <v>9</v>
      </c>
      <c r="B34" s="70" t="s">
        <v>39</v>
      </c>
      <c r="C34" s="75">
        <v>24</v>
      </c>
      <c r="D34" s="41">
        <v>9</v>
      </c>
      <c r="E34" s="41">
        <v>19</v>
      </c>
      <c r="F34" s="41">
        <v>17</v>
      </c>
      <c r="G34" s="41">
        <v>4</v>
      </c>
      <c r="H34" s="42"/>
      <c r="I34" s="42">
        <v>22</v>
      </c>
      <c r="J34" s="81"/>
      <c r="K34" s="85">
        <f t="shared" si="0"/>
        <v>95</v>
      </c>
      <c r="L34" s="94">
        <v>1</v>
      </c>
    </row>
    <row r="35" spans="1:12" ht="18.75" customHeight="1">
      <c r="A35" s="69" t="s">
        <v>9</v>
      </c>
      <c r="B35" s="70" t="s">
        <v>40</v>
      </c>
      <c r="C35" s="75">
        <v>30</v>
      </c>
      <c r="D35" s="41">
        <v>39</v>
      </c>
      <c r="E35" s="41">
        <v>18</v>
      </c>
      <c r="F35" s="8"/>
      <c r="G35" s="8"/>
      <c r="H35" s="8"/>
      <c r="I35" s="8"/>
      <c r="J35" s="82"/>
      <c r="K35" s="85">
        <f t="shared" si="0"/>
        <v>87</v>
      </c>
      <c r="L35" s="94">
        <v>1</v>
      </c>
    </row>
    <row r="36" spans="1:12" ht="18.75" customHeight="1">
      <c r="A36" s="69" t="s">
        <v>9</v>
      </c>
      <c r="B36" s="70" t="s">
        <v>41</v>
      </c>
      <c r="C36" s="75">
        <v>5</v>
      </c>
      <c r="D36" s="41">
        <v>32</v>
      </c>
      <c r="E36" s="41">
        <v>29</v>
      </c>
      <c r="F36" s="41">
        <v>33</v>
      </c>
      <c r="G36" s="41"/>
      <c r="H36" s="42"/>
      <c r="I36" s="42">
        <v>4</v>
      </c>
      <c r="J36" s="81"/>
      <c r="K36" s="85">
        <f t="shared" si="0"/>
        <v>103</v>
      </c>
      <c r="L36" s="94" t="s">
        <v>5</v>
      </c>
    </row>
    <row r="37" spans="1:12" ht="18.75" customHeight="1">
      <c r="A37" s="69" t="s">
        <v>9</v>
      </c>
      <c r="B37" s="70" t="s">
        <v>42</v>
      </c>
      <c r="C37" s="75">
        <v>4</v>
      </c>
      <c r="D37" s="41">
        <v>51</v>
      </c>
      <c r="E37" s="41">
        <v>10</v>
      </c>
      <c r="F37" s="41">
        <v>39</v>
      </c>
      <c r="G37" s="41"/>
      <c r="H37" s="42"/>
      <c r="I37" s="42"/>
      <c r="J37" s="81">
        <v>10</v>
      </c>
      <c r="K37" s="85">
        <f t="shared" si="0"/>
        <v>114</v>
      </c>
      <c r="L37" s="94" t="s">
        <v>5</v>
      </c>
    </row>
    <row r="38" spans="1:12" ht="18.75" customHeight="1">
      <c r="A38" s="69" t="s">
        <v>16</v>
      </c>
      <c r="B38" s="70" t="s">
        <v>43</v>
      </c>
      <c r="C38" s="75">
        <v>11</v>
      </c>
      <c r="D38" s="41">
        <v>42</v>
      </c>
      <c r="E38" s="41">
        <v>30</v>
      </c>
      <c r="F38" s="41"/>
      <c r="G38" s="41"/>
      <c r="H38" s="42"/>
      <c r="I38" s="42"/>
      <c r="J38" s="81"/>
      <c r="K38" s="85">
        <f t="shared" si="0"/>
        <v>83</v>
      </c>
      <c r="L38" s="94" t="s">
        <v>5</v>
      </c>
    </row>
    <row r="39" spans="1:12" s="39" customFormat="1" ht="18.75" customHeight="1">
      <c r="A39" s="69" t="s">
        <v>17</v>
      </c>
      <c r="B39" s="70" t="s">
        <v>43</v>
      </c>
      <c r="C39" s="75">
        <v>7</v>
      </c>
      <c r="D39" s="41">
        <v>71</v>
      </c>
      <c r="E39" s="41">
        <v>16</v>
      </c>
      <c r="F39" s="41"/>
      <c r="G39" s="41"/>
      <c r="H39" s="42"/>
      <c r="I39" s="42">
        <v>6</v>
      </c>
      <c r="J39" s="81"/>
      <c r="K39" s="85">
        <f>SUM(C39:J39)</f>
        <v>100</v>
      </c>
      <c r="L39" s="94" t="s">
        <v>5</v>
      </c>
    </row>
    <row r="40" spans="1:12" ht="18.75" customHeight="1">
      <c r="A40" s="69" t="s">
        <v>9</v>
      </c>
      <c r="B40" s="70" t="s">
        <v>44</v>
      </c>
      <c r="C40" s="75">
        <v>5</v>
      </c>
      <c r="D40" s="41">
        <v>22</v>
      </c>
      <c r="E40" s="41">
        <v>17</v>
      </c>
      <c r="F40" s="41"/>
      <c r="G40" s="41"/>
      <c r="H40" s="42"/>
      <c r="I40" s="42">
        <v>18</v>
      </c>
      <c r="J40" s="81"/>
      <c r="K40" s="85">
        <f t="shared" si="0"/>
        <v>62</v>
      </c>
      <c r="L40" s="94" t="s">
        <v>5</v>
      </c>
    </row>
    <row r="41" spans="1:12" ht="18.75" customHeight="1">
      <c r="A41" s="69" t="s">
        <v>33</v>
      </c>
      <c r="B41" s="70" t="s">
        <v>45</v>
      </c>
      <c r="C41" s="75">
        <v>50</v>
      </c>
      <c r="D41" s="41">
        <v>50</v>
      </c>
      <c r="E41" s="41"/>
      <c r="F41" s="41">
        <v>27</v>
      </c>
      <c r="G41" s="41"/>
      <c r="H41" s="42"/>
      <c r="I41" s="42">
        <v>8</v>
      </c>
      <c r="J41" s="81"/>
      <c r="K41" s="85">
        <f t="shared" si="0"/>
        <v>135</v>
      </c>
      <c r="L41" s="94">
        <v>1</v>
      </c>
    </row>
    <row r="42" spans="1:12" ht="18.75" customHeight="1">
      <c r="A42" s="69" t="s">
        <v>9</v>
      </c>
      <c r="B42" s="70" t="s">
        <v>46</v>
      </c>
      <c r="C42" s="75">
        <v>11</v>
      </c>
      <c r="D42" s="41">
        <v>27</v>
      </c>
      <c r="E42" s="41">
        <v>24</v>
      </c>
      <c r="F42" s="41"/>
      <c r="G42" s="41"/>
      <c r="H42" s="42"/>
      <c r="I42" s="42">
        <v>9</v>
      </c>
      <c r="J42" s="81"/>
      <c r="K42" s="85">
        <f t="shared" si="0"/>
        <v>71</v>
      </c>
      <c r="L42" s="94">
        <v>1</v>
      </c>
    </row>
    <row r="43" spans="1:12" ht="18.75" customHeight="1">
      <c r="A43" s="69" t="s">
        <v>9</v>
      </c>
      <c r="B43" s="70" t="s">
        <v>47</v>
      </c>
      <c r="C43" s="75">
        <v>17</v>
      </c>
      <c r="D43" s="41">
        <v>59</v>
      </c>
      <c r="E43" s="41">
        <v>37</v>
      </c>
      <c r="F43" s="41">
        <v>3</v>
      </c>
      <c r="G43" s="41"/>
      <c r="H43" s="42">
        <v>5</v>
      </c>
      <c r="I43" s="42"/>
      <c r="J43" s="81"/>
      <c r="K43" s="85">
        <f t="shared" si="0"/>
        <v>121</v>
      </c>
      <c r="L43" s="94">
        <v>1</v>
      </c>
    </row>
    <row r="44" spans="1:12" ht="18.75" customHeight="1">
      <c r="A44" s="69" t="s">
        <v>33</v>
      </c>
      <c r="B44" s="70" t="s">
        <v>48</v>
      </c>
      <c r="C44" s="75">
        <v>9</v>
      </c>
      <c r="D44" s="41">
        <v>28</v>
      </c>
      <c r="E44" s="41"/>
      <c r="F44" s="41"/>
      <c r="G44" s="41"/>
      <c r="H44" s="42">
        <v>5</v>
      </c>
      <c r="I44" s="42">
        <v>9</v>
      </c>
      <c r="J44" s="81">
        <v>51</v>
      </c>
      <c r="K44" s="85">
        <f t="shared" si="0"/>
        <v>102</v>
      </c>
      <c r="L44" s="94" t="s">
        <v>5</v>
      </c>
    </row>
    <row r="45" spans="1:12" ht="18.75" customHeight="1">
      <c r="A45" s="69" t="s">
        <v>9</v>
      </c>
      <c r="B45" s="70" t="s">
        <v>105</v>
      </c>
      <c r="C45" s="75">
        <v>13</v>
      </c>
      <c r="D45" s="41">
        <v>49</v>
      </c>
      <c r="E45" s="41">
        <v>1</v>
      </c>
      <c r="F45" s="41">
        <v>72</v>
      </c>
      <c r="G45" s="41"/>
      <c r="H45" s="42">
        <v>8</v>
      </c>
      <c r="I45" s="42">
        <v>4</v>
      </c>
      <c r="J45" s="81"/>
      <c r="K45" s="85">
        <f t="shared" si="0"/>
        <v>147</v>
      </c>
      <c r="L45" s="94" t="s">
        <v>5</v>
      </c>
    </row>
    <row r="46" spans="1:12" ht="18.75" customHeight="1">
      <c r="A46" s="69" t="s">
        <v>9</v>
      </c>
      <c r="B46" s="70" t="s">
        <v>49</v>
      </c>
      <c r="C46" s="75">
        <v>3</v>
      </c>
      <c r="D46" s="41">
        <v>28</v>
      </c>
      <c r="E46" s="41">
        <v>41</v>
      </c>
      <c r="F46" s="41">
        <v>37</v>
      </c>
      <c r="G46" s="8"/>
      <c r="H46" s="8"/>
      <c r="I46" s="8"/>
      <c r="J46" s="82"/>
      <c r="K46" s="85">
        <f aca="true" t="shared" si="1" ref="K46:K57">SUM(C46:J46)</f>
        <v>109</v>
      </c>
      <c r="L46" s="94" t="s">
        <v>5</v>
      </c>
    </row>
    <row r="47" spans="1:12" ht="18.75" customHeight="1">
      <c r="A47" s="69" t="s">
        <v>9</v>
      </c>
      <c r="B47" s="70" t="s">
        <v>50</v>
      </c>
      <c r="C47" s="75">
        <v>7</v>
      </c>
      <c r="D47" s="41">
        <v>37</v>
      </c>
      <c r="E47" s="41"/>
      <c r="F47" s="41"/>
      <c r="G47" s="41"/>
      <c r="H47" s="42"/>
      <c r="I47" s="42">
        <v>1</v>
      </c>
      <c r="J47" s="81"/>
      <c r="K47" s="85">
        <f t="shared" si="1"/>
        <v>45</v>
      </c>
      <c r="L47" s="94" t="s">
        <v>5</v>
      </c>
    </row>
    <row r="48" spans="1:12" ht="18.75" customHeight="1">
      <c r="A48" s="69" t="s">
        <v>9</v>
      </c>
      <c r="B48" s="70" t="s">
        <v>51</v>
      </c>
      <c r="C48" s="75">
        <v>19</v>
      </c>
      <c r="D48" s="41">
        <v>33</v>
      </c>
      <c r="E48" s="41">
        <v>20</v>
      </c>
      <c r="F48" s="41">
        <v>46</v>
      </c>
      <c r="G48" s="41"/>
      <c r="H48" s="42"/>
      <c r="I48" s="42">
        <v>4</v>
      </c>
      <c r="J48" s="81"/>
      <c r="K48" s="85">
        <f t="shared" si="1"/>
        <v>122</v>
      </c>
      <c r="L48" s="94" t="s">
        <v>5</v>
      </c>
    </row>
    <row r="49" spans="1:12" ht="18.75" customHeight="1">
      <c r="A49" s="69" t="s">
        <v>9</v>
      </c>
      <c r="B49" s="70" t="s">
        <v>52</v>
      </c>
      <c r="C49" s="75">
        <v>3</v>
      </c>
      <c r="D49" s="41">
        <v>41</v>
      </c>
      <c r="E49" s="41"/>
      <c r="F49" s="41">
        <v>6</v>
      </c>
      <c r="G49" s="41"/>
      <c r="H49" s="42">
        <v>28</v>
      </c>
      <c r="I49" s="42">
        <v>18</v>
      </c>
      <c r="J49" s="81"/>
      <c r="K49" s="85">
        <f t="shared" si="1"/>
        <v>96</v>
      </c>
      <c r="L49" s="94" t="s">
        <v>5</v>
      </c>
    </row>
    <row r="50" spans="1:12" ht="18.75" customHeight="1" thickBot="1">
      <c r="A50" s="69" t="s">
        <v>9</v>
      </c>
      <c r="B50" s="70" t="s">
        <v>53</v>
      </c>
      <c r="C50" s="75">
        <v>23</v>
      </c>
      <c r="D50" s="41">
        <v>58</v>
      </c>
      <c r="E50" s="41"/>
      <c r="F50" s="41">
        <v>4</v>
      </c>
      <c r="G50" s="41"/>
      <c r="H50" s="42">
        <v>15</v>
      </c>
      <c r="I50" s="42">
        <v>14</v>
      </c>
      <c r="J50" s="81"/>
      <c r="K50" s="85">
        <f t="shared" si="1"/>
        <v>114</v>
      </c>
      <c r="L50" s="94">
        <v>1</v>
      </c>
    </row>
    <row r="51" spans="1:17" ht="35.25" customHeight="1" thickBot="1">
      <c r="A51" s="98" t="s">
        <v>0</v>
      </c>
      <c r="B51" s="99" t="s">
        <v>1</v>
      </c>
      <c r="C51" s="100" t="s">
        <v>120</v>
      </c>
      <c r="D51" s="100" t="s">
        <v>94</v>
      </c>
      <c r="E51" s="100" t="s">
        <v>95</v>
      </c>
      <c r="F51" s="100" t="s">
        <v>96</v>
      </c>
      <c r="G51" s="100" t="s">
        <v>97</v>
      </c>
      <c r="H51" s="100" t="s">
        <v>99</v>
      </c>
      <c r="I51" s="100" t="s">
        <v>100</v>
      </c>
      <c r="J51" s="101" t="s">
        <v>108</v>
      </c>
      <c r="K51" s="102" t="s">
        <v>101</v>
      </c>
      <c r="L51" s="103" t="s">
        <v>109</v>
      </c>
      <c r="M51" s="6"/>
      <c r="N51" s="6"/>
      <c r="O51" s="6"/>
      <c r="P51" s="6"/>
      <c r="Q51" s="6"/>
    </row>
    <row r="52" spans="1:12" ht="18.75" customHeight="1">
      <c r="A52" s="71" t="s">
        <v>9</v>
      </c>
      <c r="B52" s="72" t="s">
        <v>55</v>
      </c>
      <c r="C52" s="77">
        <v>14</v>
      </c>
      <c r="D52" s="45">
        <v>49</v>
      </c>
      <c r="E52" s="45">
        <v>20</v>
      </c>
      <c r="F52" s="45">
        <v>3</v>
      </c>
      <c r="G52" s="45"/>
      <c r="H52" s="46"/>
      <c r="I52" s="46">
        <v>4</v>
      </c>
      <c r="J52" s="83"/>
      <c r="K52" s="86">
        <f t="shared" si="1"/>
        <v>90</v>
      </c>
      <c r="L52" s="95"/>
    </row>
    <row r="53" spans="1:12" ht="18.75" customHeight="1">
      <c r="A53" s="69" t="s">
        <v>9</v>
      </c>
      <c r="B53" s="70" t="s">
        <v>56</v>
      </c>
      <c r="C53" s="75">
        <v>19</v>
      </c>
      <c r="D53" s="41">
        <v>51</v>
      </c>
      <c r="E53" s="41">
        <v>7</v>
      </c>
      <c r="F53" s="41"/>
      <c r="G53" s="41"/>
      <c r="H53" s="42">
        <v>16</v>
      </c>
      <c r="I53" s="42">
        <v>9</v>
      </c>
      <c r="J53" s="81">
        <v>17</v>
      </c>
      <c r="K53" s="85">
        <f t="shared" si="1"/>
        <v>119</v>
      </c>
      <c r="L53" s="94">
        <v>1</v>
      </c>
    </row>
    <row r="54" spans="1:12" ht="18.75" customHeight="1">
      <c r="A54" s="69" t="s">
        <v>13</v>
      </c>
      <c r="B54" s="70" t="s">
        <v>106</v>
      </c>
      <c r="C54" s="75">
        <v>15</v>
      </c>
      <c r="D54" s="41">
        <v>60</v>
      </c>
      <c r="E54" s="41">
        <v>9</v>
      </c>
      <c r="F54" s="41">
        <v>10</v>
      </c>
      <c r="G54" s="41"/>
      <c r="H54" s="42"/>
      <c r="I54" s="42">
        <v>11</v>
      </c>
      <c r="J54" s="81"/>
      <c r="K54" s="85">
        <f>SUM(C54:J54)</f>
        <v>105</v>
      </c>
      <c r="L54" s="94">
        <v>1</v>
      </c>
    </row>
    <row r="55" spans="1:12" ht="18.75" customHeight="1">
      <c r="A55" s="69" t="s">
        <v>14</v>
      </c>
      <c r="B55" s="70" t="s">
        <v>7</v>
      </c>
      <c r="C55" s="75">
        <v>13</v>
      </c>
      <c r="D55" s="41">
        <v>83</v>
      </c>
      <c r="E55" s="41"/>
      <c r="F55" s="41">
        <v>16</v>
      </c>
      <c r="G55" s="41"/>
      <c r="H55" s="42"/>
      <c r="I55" s="42"/>
      <c r="J55" s="81"/>
      <c r="K55" s="85">
        <f t="shared" si="1"/>
        <v>112</v>
      </c>
      <c r="L55" s="94" t="s">
        <v>5</v>
      </c>
    </row>
    <row r="56" spans="1:12" ht="18.75" customHeight="1">
      <c r="A56" s="69" t="s">
        <v>13</v>
      </c>
      <c r="B56" s="70" t="s">
        <v>32</v>
      </c>
      <c r="C56" s="75">
        <v>21</v>
      </c>
      <c r="D56" s="41">
        <v>22</v>
      </c>
      <c r="E56" s="41">
        <v>39</v>
      </c>
      <c r="F56" s="41">
        <v>3</v>
      </c>
      <c r="G56" s="41"/>
      <c r="H56" s="42">
        <v>39</v>
      </c>
      <c r="I56" s="42"/>
      <c r="J56" s="81"/>
      <c r="K56" s="85">
        <f t="shared" si="1"/>
        <v>124</v>
      </c>
      <c r="L56" s="94" t="s">
        <v>5</v>
      </c>
    </row>
    <row r="57" spans="1:12" ht="18.75" customHeight="1">
      <c r="A57" s="69" t="s">
        <v>14</v>
      </c>
      <c r="B57" s="70" t="s">
        <v>32</v>
      </c>
      <c r="C57" s="76">
        <v>11</v>
      </c>
      <c r="D57" s="8">
        <v>84</v>
      </c>
      <c r="E57" s="10">
        <v>20</v>
      </c>
      <c r="F57" s="8">
        <v>3</v>
      </c>
      <c r="G57" s="8"/>
      <c r="H57" s="8">
        <v>5</v>
      </c>
      <c r="I57" s="8"/>
      <c r="J57" s="82">
        <v>7</v>
      </c>
      <c r="K57" s="85">
        <f t="shared" si="1"/>
        <v>130</v>
      </c>
      <c r="L57" s="94" t="s">
        <v>5</v>
      </c>
    </row>
    <row r="58" spans="1:12" ht="18.75" customHeight="1">
      <c r="A58" s="69" t="s">
        <v>9</v>
      </c>
      <c r="B58" s="70" t="s">
        <v>57</v>
      </c>
      <c r="C58" s="75">
        <v>40</v>
      </c>
      <c r="D58" s="41">
        <v>49</v>
      </c>
      <c r="E58" s="41">
        <v>36</v>
      </c>
      <c r="F58" s="41"/>
      <c r="G58" s="41"/>
      <c r="H58" s="42">
        <v>18</v>
      </c>
      <c r="I58" s="42"/>
      <c r="J58" s="81">
        <v>4</v>
      </c>
      <c r="K58" s="85">
        <f>SUM(C58:J58)</f>
        <v>147</v>
      </c>
      <c r="L58" s="94">
        <v>1</v>
      </c>
    </row>
    <row r="59" spans="1:12" ht="18.75" customHeight="1">
      <c r="A59" s="69" t="s">
        <v>9</v>
      </c>
      <c r="B59" s="70" t="s">
        <v>58</v>
      </c>
      <c r="C59" s="76">
        <v>5</v>
      </c>
      <c r="D59" s="8">
        <v>28</v>
      </c>
      <c r="E59" s="8">
        <v>28</v>
      </c>
      <c r="F59" s="8">
        <v>10</v>
      </c>
      <c r="G59" s="8"/>
      <c r="H59" s="8"/>
      <c r="I59" s="8">
        <v>29</v>
      </c>
      <c r="J59" s="82"/>
      <c r="K59" s="85">
        <f>SUM(C59:J59)</f>
        <v>100</v>
      </c>
      <c r="L59" s="94" t="s">
        <v>5</v>
      </c>
    </row>
    <row r="60" spans="1:12" s="36" customFormat="1" ht="18.75" customHeight="1">
      <c r="A60" s="69" t="s">
        <v>33</v>
      </c>
      <c r="B60" s="70" t="s">
        <v>59</v>
      </c>
      <c r="C60" s="76">
        <v>8</v>
      </c>
      <c r="D60" s="8">
        <v>24</v>
      </c>
      <c r="E60" s="8">
        <v>13</v>
      </c>
      <c r="F60" s="8">
        <v>5</v>
      </c>
      <c r="G60" s="8">
        <v>34</v>
      </c>
      <c r="H60" s="8">
        <v>1</v>
      </c>
      <c r="I60" s="8">
        <v>3</v>
      </c>
      <c r="J60" s="82"/>
      <c r="K60" s="85">
        <f>SUM(C60:J60)</f>
        <v>88</v>
      </c>
      <c r="L60" s="94" t="s">
        <v>5</v>
      </c>
    </row>
    <row r="61" spans="1:12" s="36" customFormat="1" ht="18.75" customHeight="1">
      <c r="A61" s="69" t="s">
        <v>9</v>
      </c>
      <c r="B61" s="70" t="s">
        <v>60</v>
      </c>
      <c r="C61" s="76">
        <v>14</v>
      </c>
      <c r="D61" s="8">
        <v>30</v>
      </c>
      <c r="E61" s="8">
        <v>34</v>
      </c>
      <c r="F61" s="8">
        <v>9</v>
      </c>
      <c r="G61" s="8"/>
      <c r="H61" s="8"/>
      <c r="I61" s="8"/>
      <c r="J61" s="82"/>
      <c r="K61" s="85">
        <f>SUM(C61:J61)</f>
        <v>87</v>
      </c>
      <c r="L61" s="94">
        <v>1</v>
      </c>
    </row>
    <row r="62" spans="1:12" s="36" customFormat="1" ht="18.75" customHeight="1" thickBot="1">
      <c r="A62" s="73" t="s">
        <v>33</v>
      </c>
      <c r="B62" s="74" t="s">
        <v>8</v>
      </c>
      <c r="C62" s="78">
        <v>9</v>
      </c>
      <c r="D62" s="79">
        <v>53</v>
      </c>
      <c r="E62" s="79">
        <v>16</v>
      </c>
      <c r="F62" s="80"/>
      <c r="G62" s="80"/>
      <c r="H62" s="80"/>
      <c r="I62" s="80"/>
      <c r="J62" s="84"/>
      <c r="K62" s="96">
        <f>SUM(C62:J62)</f>
        <v>78</v>
      </c>
      <c r="L62" s="97"/>
    </row>
    <row r="63" spans="1:12" ht="34.5" customHeight="1" thickBot="1">
      <c r="A63" s="9"/>
      <c r="C63" s="104" t="s">
        <v>120</v>
      </c>
      <c r="D63" s="100" t="s">
        <v>94</v>
      </c>
      <c r="E63" s="100" t="s">
        <v>95</v>
      </c>
      <c r="F63" s="100" t="s">
        <v>96</v>
      </c>
      <c r="G63" s="100" t="s">
        <v>97</v>
      </c>
      <c r="H63" s="100" t="s">
        <v>99</v>
      </c>
      <c r="I63" s="100" t="s">
        <v>100</v>
      </c>
      <c r="J63" s="105" t="s">
        <v>108</v>
      </c>
      <c r="K63" s="87"/>
      <c r="L63" s="93">
        <f>SUM(L3:L62)</f>
        <v>33</v>
      </c>
    </row>
    <row r="64" spans="1:11" s="18" customFormat="1" ht="21" customHeight="1" thickBot="1">
      <c r="A64" s="125" t="s">
        <v>114</v>
      </c>
      <c r="B64" s="125"/>
      <c r="C64" s="53">
        <f>SUM(C3:C62)</f>
        <v>1103</v>
      </c>
      <c r="D64" s="53">
        <f>SUM(D3:D63)</f>
        <v>2061</v>
      </c>
      <c r="E64" s="53">
        <f>SUM(E3:E63)</f>
        <v>1039</v>
      </c>
      <c r="F64" s="53">
        <f>SUM(F3:F63)</f>
        <v>664</v>
      </c>
      <c r="G64" s="53">
        <f>SUM(G3:G63)</f>
        <v>105</v>
      </c>
      <c r="H64" s="53">
        <f>SUM(H3:H63)</f>
        <v>375</v>
      </c>
      <c r="I64" s="53">
        <f>SUM(I3:I63)</f>
        <v>363</v>
      </c>
      <c r="J64" s="53">
        <f>SUM(J3:J63)</f>
        <v>246</v>
      </c>
      <c r="K64" s="90">
        <f>SUM(C64:J64)</f>
        <v>5956</v>
      </c>
    </row>
    <row r="65" spans="1:11" ht="4.5" customHeight="1">
      <c r="A65" s="54"/>
      <c r="B65" s="54"/>
      <c r="C65" s="55"/>
      <c r="D65" s="54"/>
      <c r="E65" s="54"/>
      <c r="F65" s="54"/>
      <c r="G65" s="54"/>
      <c r="H65" s="54"/>
      <c r="I65" s="54"/>
      <c r="J65" s="54"/>
      <c r="K65" s="56"/>
    </row>
    <row r="66" spans="1:12" ht="17.25" customHeight="1">
      <c r="A66" s="54"/>
      <c r="B66" s="57" t="s">
        <v>113</v>
      </c>
      <c r="C66" s="58">
        <f>C64*100/K64</f>
        <v>18.519140362659503</v>
      </c>
      <c r="D66" s="58">
        <f>D64*100/K64</f>
        <v>34.603760913364674</v>
      </c>
      <c r="E66" s="58">
        <f>E64*100/K64</f>
        <v>17.44459368703828</v>
      </c>
      <c r="F66" s="58">
        <f>F64*100/K64</f>
        <v>11.148421759570182</v>
      </c>
      <c r="G66" s="58">
        <f>G64*100/K64</f>
        <v>1.7629281396910679</v>
      </c>
      <c r="H66" s="58">
        <f>H64*100/K64</f>
        <v>6.2961719274681</v>
      </c>
      <c r="I66" s="58">
        <f>I64*100/K64</f>
        <v>6.09469442578912</v>
      </c>
      <c r="J66" s="58">
        <f>J64*100/K64</f>
        <v>4.130288784419073</v>
      </c>
      <c r="K66" s="66">
        <f>SUM(C66:J66)</f>
        <v>100</v>
      </c>
      <c r="L66" s="67" t="s">
        <v>119</v>
      </c>
    </row>
    <row r="67" spans="1:10" ht="6" customHeight="1" thickBot="1">
      <c r="A67" s="123"/>
      <c r="B67" s="123"/>
      <c r="C67" s="18"/>
      <c r="D67" s="18"/>
      <c r="E67" s="18"/>
      <c r="F67" s="18"/>
      <c r="G67" s="18"/>
      <c r="H67" s="18"/>
      <c r="I67" s="18"/>
      <c r="J67" s="18"/>
    </row>
    <row r="68" spans="1:12" s="49" customFormat="1" ht="17.25" customHeight="1" thickBot="1">
      <c r="A68" s="124" t="s">
        <v>116</v>
      </c>
      <c r="B68" s="124"/>
      <c r="C68" s="59">
        <f>'Scuole Secondo grado'!C35</f>
        <v>773</v>
      </c>
      <c r="D68" s="59">
        <f>'Scuole Secondo grado'!D35</f>
        <v>893</v>
      </c>
      <c r="E68" s="59">
        <f>'Scuole Secondo grado'!E35</f>
        <v>413</v>
      </c>
      <c r="F68" s="59">
        <f>'Scuole Secondo grado'!F35</f>
        <v>290</v>
      </c>
      <c r="G68" s="59">
        <f>'Scuole Secondo grado'!G35</f>
        <v>258</v>
      </c>
      <c r="H68" s="59">
        <f>'Scuole Secondo grado'!H35</f>
        <v>447</v>
      </c>
      <c r="I68" s="59">
        <f>'Scuole Secondo grado'!I35</f>
        <v>150</v>
      </c>
      <c r="J68" s="59">
        <f>'Scuole Secondo grado'!J35</f>
        <v>183</v>
      </c>
      <c r="K68" s="92">
        <f>SUM(C68:J68)</f>
        <v>3407</v>
      </c>
      <c r="L68" s="48"/>
    </row>
    <row r="69" spans="1:12" s="49" customFormat="1" ht="4.5" customHeight="1">
      <c r="A69" s="60"/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48"/>
    </row>
    <row r="70" spans="1:12" s="49" customFormat="1" ht="17.25" customHeight="1">
      <c r="A70" s="60"/>
      <c r="B70" s="61" t="s">
        <v>115</v>
      </c>
      <c r="C70" s="63">
        <f>C68*100/$K$68</f>
        <v>22.688582330496036</v>
      </c>
      <c r="D70" s="63">
        <f aca="true" t="shared" si="2" ref="D70:J70">D68*100/$K$68</f>
        <v>26.21074258878779</v>
      </c>
      <c r="E70" s="63">
        <f t="shared" si="2"/>
        <v>12.12210155562078</v>
      </c>
      <c r="F70" s="63">
        <f t="shared" si="2"/>
        <v>8.511887290871735</v>
      </c>
      <c r="G70" s="63">
        <f t="shared" si="2"/>
        <v>7.572644555327267</v>
      </c>
      <c r="H70" s="63">
        <f t="shared" si="2"/>
        <v>13.120046962136778</v>
      </c>
      <c r="I70" s="63">
        <f t="shared" si="2"/>
        <v>4.40270032286469</v>
      </c>
      <c r="J70" s="63">
        <f t="shared" si="2"/>
        <v>5.371294393894922</v>
      </c>
      <c r="K70" s="65">
        <f>SUM(C70:J70)</f>
        <v>100.00000000000001</v>
      </c>
      <c r="L70" s="68" t="s">
        <v>119</v>
      </c>
    </row>
    <row r="71" spans="1:12" s="49" customFormat="1" ht="5.25" customHeight="1">
      <c r="A71" s="52"/>
      <c r="B71" s="52"/>
      <c r="C71" s="18"/>
      <c r="D71" s="18"/>
      <c r="E71" s="18"/>
      <c r="F71" s="18"/>
      <c r="G71" s="18"/>
      <c r="H71" s="18"/>
      <c r="I71" s="18"/>
      <c r="J71" s="18"/>
      <c r="K71" s="18"/>
      <c r="L71" s="48"/>
    </row>
    <row r="72" spans="2:11" ht="3" customHeight="1" thickBot="1">
      <c r="B72" s="51"/>
      <c r="C72" s="50"/>
      <c r="D72" s="51"/>
      <c r="E72" s="51"/>
      <c r="F72" s="51"/>
      <c r="G72" s="51"/>
      <c r="H72" s="51"/>
      <c r="I72" s="51"/>
      <c r="J72" s="51"/>
      <c r="K72" s="64"/>
    </row>
    <row r="73" ht="4.5" customHeight="1" thickBot="1" thickTop="1"/>
    <row r="74" spans="2:11" ht="17.25" customHeight="1" thickBot="1">
      <c r="B74" s="62" t="s">
        <v>117</v>
      </c>
      <c r="C74" s="11">
        <f>C64+C68</f>
        <v>1876</v>
      </c>
      <c r="D74" s="11">
        <f aca="true" t="shared" si="3" ref="D74:J74">D64+D68</f>
        <v>2954</v>
      </c>
      <c r="E74" s="11">
        <f t="shared" si="3"/>
        <v>1452</v>
      </c>
      <c r="F74" s="11">
        <f t="shared" si="3"/>
        <v>954</v>
      </c>
      <c r="G74" s="11">
        <f t="shared" si="3"/>
        <v>363</v>
      </c>
      <c r="H74" s="11">
        <f t="shared" si="3"/>
        <v>822</v>
      </c>
      <c r="I74" s="11">
        <f t="shared" si="3"/>
        <v>513</v>
      </c>
      <c r="J74" s="11">
        <f t="shared" si="3"/>
        <v>429</v>
      </c>
      <c r="K74" s="91">
        <f>SUM(C74:J74)</f>
        <v>9363</v>
      </c>
    </row>
    <row r="75" spans="3:12" ht="5.25" customHeight="1">
      <c r="C75" s="7"/>
      <c r="K75" s="7"/>
      <c r="L75" s="7"/>
    </row>
    <row r="76" spans="1:12" ht="17.25" customHeight="1">
      <c r="A76" s="126" t="s">
        <v>118</v>
      </c>
      <c r="B76" s="126"/>
      <c r="C76" s="130">
        <f>C74*100/$K$74</f>
        <v>20.03631314749546</v>
      </c>
      <c r="D76" s="130">
        <f aca="true" t="shared" si="4" ref="D76:J76">D74*100/$K$74</f>
        <v>31.549716971056284</v>
      </c>
      <c r="E76" s="130">
        <f t="shared" si="4"/>
        <v>15.507850048061519</v>
      </c>
      <c r="F76" s="130">
        <f t="shared" si="4"/>
        <v>10.18904197372637</v>
      </c>
      <c r="G76" s="130">
        <f t="shared" si="4"/>
        <v>3.8769625120153797</v>
      </c>
      <c r="H76" s="130">
        <f t="shared" si="4"/>
        <v>8.779237423902595</v>
      </c>
      <c r="I76" s="130">
        <f t="shared" si="4"/>
        <v>5.479013136815123</v>
      </c>
      <c r="J76" s="130">
        <f t="shared" si="4"/>
        <v>4.581864786927267</v>
      </c>
      <c r="K76" s="7"/>
      <c r="L76" s="7"/>
    </row>
    <row r="77" spans="3:12" ht="17.25" customHeight="1">
      <c r="C77" s="7"/>
      <c r="K77" s="7"/>
      <c r="L77" s="7"/>
    </row>
    <row r="78" spans="3:12" ht="17.25" customHeight="1">
      <c r="C78" s="7"/>
      <c r="K78" s="7"/>
      <c r="L78" s="7"/>
    </row>
    <row r="79" spans="3:12" ht="17.25" customHeight="1">
      <c r="C79" s="7"/>
      <c r="K79" s="7"/>
      <c r="L79" s="7"/>
    </row>
  </sheetData>
  <sheetProtection/>
  <mergeCells count="5">
    <mergeCell ref="A1:K1"/>
    <mergeCell ref="A67:B67"/>
    <mergeCell ref="A68:B68"/>
    <mergeCell ref="A64:B64"/>
    <mergeCell ref="A76:B76"/>
  </mergeCells>
  <printOptions/>
  <pageMargins left="0.6986111111111111" right="0.6986111111111111" top="0.75" bottom="0.75" header="0.3" footer="0.3"/>
  <pageSetup orientation="landscape" paperSize="9" scale="66" r:id="rId2"/>
  <rowBreaks count="2" manualBreakCount="2">
    <brk id="23" max="255" man="1"/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="115" zoomScaleNormal="115" zoomScaleSheetLayoutView="55" zoomScalePageLayoutView="0" workbookViewId="0" topLeftCell="A25">
      <selection activeCell="D35" sqref="D35"/>
    </sheetView>
  </sheetViews>
  <sheetFormatPr defaultColWidth="22.57421875" defaultRowHeight="15"/>
  <cols>
    <col min="1" max="1" width="36.7109375" style="2" customWidth="1"/>
    <col min="2" max="2" width="42.140625" style="3" customWidth="1"/>
    <col min="3" max="10" width="11.00390625" style="16" customWidth="1"/>
    <col min="11" max="11" width="12.8515625" style="16" customWidth="1"/>
    <col min="12" max="12" width="20.421875" style="2" customWidth="1"/>
    <col min="13" max="16384" width="22.57421875" style="2" customWidth="1"/>
  </cols>
  <sheetData>
    <row r="1" spans="1:11" ht="54" customHeight="1" thickBot="1">
      <c r="A1" s="127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 s="9" customFormat="1" ht="38.25" thickBot="1">
      <c r="A2" s="104" t="s">
        <v>0</v>
      </c>
      <c r="B2" s="100" t="s">
        <v>1</v>
      </c>
      <c r="C2" s="110" t="s">
        <v>98</v>
      </c>
      <c r="D2" s="111" t="s">
        <v>94</v>
      </c>
      <c r="E2" s="111" t="s">
        <v>95</v>
      </c>
      <c r="F2" s="111" t="s">
        <v>96</v>
      </c>
      <c r="G2" s="111" t="s">
        <v>97</v>
      </c>
      <c r="H2" s="111" t="s">
        <v>99</v>
      </c>
      <c r="I2" s="111" t="s">
        <v>100</v>
      </c>
      <c r="J2" s="111" t="s">
        <v>108</v>
      </c>
      <c r="K2" s="110" t="s">
        <v>101</v>
      </c>
      <c r="L2" s="105" t="s">
        <v>112</v>
      </c>
    </row>
    <row r="3" spans="1:12" ht="18.75" customHeight="1">
      <c r="A3" s="106" t="s">
        <v>61</v>
      </c>
      <c r="B3" s="37" t="s">
        <v>2</v>
      </c>
      <c r="C3" s="45">
        <v>39</v>
      </c>
      <c r="D3" s="45">
        <v>80</v>
      </c>
      <c r="E3" s="45">
        <v>14</v>
      </c>
      <c r="F3" s="45">
        <v>5</v>
      </c>
      <c r="G3" s="45">
        <v>27</v>
      </c>
      <c r="H3" s="46">
        <v>14</v>
      </c>
      <c r="I3" s="46">
        <v>18</v>
      </c>
      <c r="J3" s="46">
        <v>26</v>
      </c>
      <c r="K3" s="44">
        <f>SUM(C3:J3)</f>
        <v>223</v>
      </c>
      <c r="L3" s="107">
        <v>1</v>
      </c>
    </row>
    <row r="4" spans="1:12" s="1" customFormat="1" ht="18.75" customHeight="1">
      <c r="A4" s="108" t="s">
        <v>62</v>
      </c>
      <c r="B4" s="4" t="s">
        <v>2</v>
      </c>
      <c r="C4" s="41">
        <v>16</v>
      </c>
      <c r="D4" s="41">
        <v>54</v>
      </c>
      <c r="E4" s="41">
        <v>10</v>
      </c>
      <c r="F4" s="41">
        <v>3</v>
      </c>
      <c r="G4" s="41"/>
      <c r="H4" s="42">
        <v>32</v>
      </c>
      <c r="I4" s="42">
        <v>14</v>
      </c>
      <c r="J4" s="42"/>
      <c r="K4" s="43">
        <f aca="true" t="shared" si="0" ref="K4:K32">SUM(C4:J4)</f>
        <v>129</v>
      </c>
      <c r="L4" s="109">
        <v>1</v>
      </c>
    </row>
    <row r="5" spans="1:12" s="1" customFormat="1" ht="18.75" customHeight="1">
      <c r="A5" s="108" t="s">
        <v>63</v>
      </c>
      <c r="B5" s="4" t="s">
        <v>2</v>
      </c>
      <c r="C5" s="17">
        <v>22</v>
      </c>
      <c r="D5" s="17">
        <v>43</v>
      </c>
      <c r="E5" s="17"/>
      <c r="F5" s="17">
        <v>55</v>
      </c>
      <c r="G5" s="17">
        <v>5</v>
      </c>
      <c r="H5" s="17">
        <v>5</v>
      </c>
      <c r="I5" s="17"/>
      <c r="J5" s="17"/>
      <c r="K5" s="43">
        <f t="shared" si="0"/>
        <v>130</v>
      </c>
      <c r="L5" s="109">
        <v>1</v>
      </c>
    </row>
    <row r="6" spans="1:12" s="1" customFormat="1" ht="18.75" customHeight="1">
      <c r="A6" s="108" t="s">
        <v>64</v>
      </c>
      <c r="B6" s="4" t="s">
        <v>2</v>
      </c>
      <c r="C6" s="41">
        <v>18</v>
      </c>
      <c r="D6" s="41">
        <v>49</v>
      </c>
      <c r="E6" s="41"/>
      <c r="F6" s="41">
        <v>79</v>
      </c>
      <c r="G6" s="41">
        <v>22</v>
      </c>
      <c r="H6" s="42">
        <v>26</v>
      </c>
      <c r="I6" s="42">
        <v>5</v>
      </c>
      <c r="J6" s="42"/>
      <c r="K6" s="43">
        <f t="shared" si="0"/>
        <v>199</v>
      </c>
      <c r="L6" s="109">
        <v>1</v>
      </c>
    </row>
    <row r="7" spans="1:12" s="1" customFormat="1" ht="18.75" customHeight="1">
      <c r="A7" s="108" t="s">
        <v>65</v>
      </c>
      <c r="B7" s="4" t="s">
        <v>2</v>
      </c>
      <c r="C7" s="41">
        <v>14</v>
      </c>
      <c r="D7" s="41">
        <v>37</v>
      </c>
      <c r="E7" s="41">
        <v>7</v>
      </c>
      <c r="F7" s="41"/>
      <c r="G7" s="41">
        <v>16</v>
      </c>
      <c r="H7" s="42">
        <v>30</v>
      </c>
      <c r="I7" s="42"/>
      <c r="J7" s="42"/>
      <c r="K7" s="43">
        <f t="shared" si="0"/>
        <v>104</v>
      </c>
      <c r="L7" s="109"/>
    </row>
    <row r="8" spans="1:12" s="1" customFormat="1" ht="18.75" customHeight="1">
      <c r="A8" s="108" t="s">
        <v>66</v>
      </c>
      <c r="B8" s="4" t="s">
        <v>2</v>
      </c>
      <c r="C8" s="41">
        <v>11</v>
      </c>
      <c r="D8" s="41">
        <v>32</v>
      </c>
      <c r="E8" s="41"/>
      <c r="F8" s="41"/>
      <c r="G8" s="41">
        <v>18</v>
      </c>
      <c r="H8" s="42">
        <v>3</v>
      </c>
      <c r="I8" s="42">
        <v>4</v>
      </c>
      <c r="J8" s="42"/>
      <c r="K8" s="43">
        <f t="shared" si="0"/>
        <v>68</v>
      </c>
      <c r="L8" s="109">
        <v>1</v>
      </c>
    </row>
    <row r="9" spans="1:12" s="1" customFormat="1" ht="18.75" customHeight="1">
      <c r="A9" s="108" t="s">
        <v>67</v>
      </c>
      <c r="B9" s="4" t="s">
        <v>2</v>
      </c>
      <c r="C9" s="41">
        <v>38</v>
      </c>
      <c r="D9" s="41">
        <v>17</v>
      </c>
      <c r="E9" s="41">
        <v>12</v>
      </c>
      <c r="F9" s="41"/>
      <c r="G9" s="41">
        <v>14</v>
      </c>
      <c r="H9" s="42"/>
      <c r="I9" s="42"/>
      <c r="J9" s="42"/>
      <c r="K9" s="43">
        <f>SUM(C9:J9)</f>
        <v>81</v>
      </c>
      <c r="L9" s="109">
        <v>1</v>
      </c>
    </row>
    <row r="10" spans="1:12" s="1" customFormat="1" ht="18.75" customHeight="1">
      <c r="A10" s="108" t="s">
        <v>68</v>
      </c>
      <c r="B10" s="4" t="s">
        <v>2</v>
      </c>
      <c r="C10" s="41">
        <v>48</v>
      </c>
      <c r="D10" s="41">
        <v>22</v>
      </c>
      <c r="E10" s="41"/>
      <c r="F10" s="41">
        <v>19</v>
      </c>
      <c r="G10" s="41">
        <v>24</v>
      </c>
      <c r="H10" s="42"/>
      <c r="I10" s="42"/>
      <c r="J10" s="42"/>
      <c r="K10" s="43">
        <f>SUM(C10:J10)</f>
        <v>113</v>
      </c>
      <c r="L10" s="109">
        <v>3</v>
      </c>
    </row>
    <row r="11" spans="1:12" s="1" customFormat="1" ht="18.75" customHeight="1">
      <c r="A11" s="108" t="s">
        <v>69</v>
      </c>
      <c r="B11" s="4" t="s">
        <v>2</v>
      </c>
      <c r="C11" s="41">
        <v>43</v>
      </c>
      <c r="D11" s="41">
        <v>17</v>
      </c>
      <c r="E11" s="41">
        <v>50</v>
      </c>
      <c r="F11" s="41">
        <v>1</v>
      </c>
      <c r="G11" s="41">
        <v>5</v>
      </c>
      <c r="H11" s="42"/>
      <c r="I11" s="42"/>
      <c r="J11" s="42">
        <v>31</v>
      </c>
      <c r="K11" s="43">
        <f t="shared" si="0"/>
        <v>147</v>
      </c>
      <c r="L11" s="109">
        <v>1</v>
      </c>
    </row>
    <row r="12" spans="1:12" s="1" customFormat="1" ht="18.75" customHeight="1">
      <c r="A12" s="108" t="s">
        <v>70</v>
      </c>
      <c r="B12" s="4" t="s">
        <v>2</v>
      </c>
      <c r="C12" s="41">
        <v>36</v>
      </c>
      <c r="D12" s="41">
        <v>10</v>
      </c>
      <c r="E12" s="41"/>
      <c r="F12" s="41">
        <v>23</v>
      </c>
      <c r="G12" s="41">
        <v>20</v>
      </c>
      <c r="H12" s="42">
        <v>10</v>
      </c>
      <c r="I12" s="42">
        <v>10</v>
      </c>
      <c r="J12" s="42"/>
      <c r="K12" s="43">
        <f t="shared" si="0"/>
        <v>109</v>
      </c>
      <c r="L12" s="109">
        <v>1</v>
      </c>
    </row>
    <row r="13" spans="1:12" s="1" customFormat="1" ht="18.75" customHeight="1">
      <c r="A13" s="108" t="s">
        <v>71</v>
      </c>
      <c r="B13" s="4" t="s">
        <v>2</v>
      </c>
      <c r="C13" s="41">
        <v>10</v>
      </c>
      <c r="D13" s="41">
        <v>30</v>
      </c>
      <c r="E13" s="41">
        <v>17</v>
      </c>
      <c r="F13" s="41"/>
      <c r="G13" s="41"/>
      <c r="H13" s="42">
        <v>23</v>
      </c>
      <c r="I13" s="42"/>
      <c r="J13" s="42"/>
      <c r="K13" s="43">
        <f t="shared" si="0"/>
        <v>80</v>
      </c>
      <c r="L13" s="109"/>
    </row>
    <row r="14" spans="1:12" s="1" customFormat="1" ht="18.75" customHeight="1">
      <c r="A14" s="108" t="s">
        <v>72</v>
      </c>
      <c r="B14" s="4" t="s">
        <v>2</v>
      </c>
      <c r="C14" s="41">
        <v>26</v>
      </c>
      <c r="D14" s="41">
        <v>19</v>
      </c>
      <c r="E14" s="41"/>
      <c r="F14" s="41">
        <v>29</v>
      </c>
      <c r="G14" s="41"/>
      <c r="H14" s="42"/>
      <c r="I14" s="42"/>
      <c r="J14" s="42">
        <v>18</v>
      </c>
      <c r="K14" s="43">
        <f t="shared" si="0"/>
        <v>92</v>
      </c>
      <c r="L14" s="109">
        <v>1</v>
      </c>
    </row>
    <row r="15" spans="1:12" s="1" customFormat="1" ht="18.75" customHeight="1">
      <c r="A15" s="108" t="s">
        <v>73</v>
      </c>
      <c r="B15" s="4" t="s">
        <v>2</v>
      </c>
      <c r="C15" s="41">
        <v>21</v>
      </c>
      <c r="D15" s="41">
        <v>33</v>
      </c>
      <c r="E15" s="41"/>
      <c r="F15" s="41"/>
      <c r="G15" s="41"/>
      <c r="H15" s="42">
        <v>20</v>
      </c>
      <c r="I15" s="42">
        <v>7</v>
      </c>
      <c r="J15" s="42"/>
      <c r="K15" s="43">
        <v>1</v>
      </c>
      <c r="L15" s="109">
        <v>1</v>
      </c>
    </row>
    <row r="16" spans="1:12" s="1" customFormat="1" ht="18.75" customHeight="1">
      <c r="A16" s="108" t="s">
        <v>74</v>
      </c>
      <c r="B16" s="4" t="s">
        <v>2</v>
      </c>
      <c r="C16" s="41">
        <v>21</v>
      </c>
      <c r="D16" s="41">
        <v>25</v>
      </c>
      <c r="E16" s="41"/>
      <c r="F16" s="41"/>
      <c r="G16" s="41">
        <v>5</v>
      </c>
      <c r="H16" s="42"/>
      <c r="I16" s="42"/>
      <c r="J16" s="42">
        <v>40</v>
      </c>
      <c r="K16" s="43">
        <f t="shared" si="0"/>
        <v>91</v>
      </c>
      <c r="L16" s="109">
        <v>1</v>
      </c>
    </row>
    <row r="17" spans="1:12" s="1" customFormat="1" ht="18.75" customHeight="1" thickBot="1">
      <c r="A17" s="112" t="s">
        <v>75</v>
      </c>
      <c r="B17" s="113" t="s">
        <v>2</v>
      </c>
      <c r="C17" s="114">
        <v>16</v>
      </c>
      <c r="D17" s="114">
        <v>53</v>
      </c>
      <c r="E17" s="114">
        <v>31</v>
      </c>
      <c r="F17" s="114">
        <v>5</v>
      </c>
      <c r="G17" s="114"/>
      <c r="H17" s="114">
        <v>22</v>
      </c>
      <c r="I17" s="114">
        <v>7</v>
      </c>
      <c r="J17" s="114">
        <v>12</v>
      </c>
      <c r="K17" s="115">
        <f t="shared" si="0"/>
        <v>146</v>
      </c>
      <c r="L17" s="116"/>
    </row>
    <row r="18" spans="1:12" s="9" customFormat="1" ht="32.25" thickBot="1">
      <c r="A18" s="104" t="s">
        <v>0</v>
      </c>
      <c r="B18" s="100" t="s">
        <v>1</v>
      </c>
      <c r="C18" s="111" t="s">
        <v>98</v>
      </c>
      <c r="D18" s="111" t="s">
        <v>94</v>
      </c>
      <c r="E18" s="111" t="s">
        <v>95</v>
      </c>
      <c r="F18" s="111" t="s">
        <v>96</v>
      </c>
      <c r="G18" s="111" t="s">
        <v>97</v>
      </c>
      <c r="H18" s="111" t="s">
        <v>99</v>
      </c>
      <c r="I18" s="111" t="s">
        <v>100</v>
      </c>
      <c r="J18" s="111" t="s">
        <v>108</v>
      </c>
      <c r="K18" s="117" t="s">
        <v>101</v>
      </c>
      <c r="L18" s="105" t="s">
        <v>112</v>
      </c>
    </row>
    <row r="19" spans="1:12" s="1" customFormat="1" ht="18.75" customHeight="1">
      <c r="A19" s="106" t="s">
        <v>76</v>
      </c>
      <c r="B19" s="37" t="s">
        <v>3</v>
      </c>
      <c r="C19" s="45">
        <v>54</v>
      </c>
      <c r="D19" s="45">
        <v>49</v>
      </c>
      <c r="E19" s="45"/>
      <c r="F19" s="45"/>
      <c r="G19" s="45"/>
      <c r="H19" s="45"/>
      <c r="I19" s="45">
        <v>13</v>
      </c>
      <c r="J19" s="45"/>
      <c r="K19" s="44">
        <f t="shared" si="0"/>
        <v>116</v>
      </c>
      <c r="L19" s="107">
        <v>2</v>
      </c>
    </row>
    <row r="20" spans="1:12" s="1" customFormat="1" ht="18.75" customHeight="1">
      <c r="A20" s="108" t="s">
        <v>77</v>
      </c>
      <c r="B20" s="4" t="s">
        <v>78</v>
      </c>
      <c r="C20" s="41">
        <v>19</v>
      </c>
      <c r="D20" s="41">
        <v>10</v>
      </c>
      <c r="E20" s="41">
        <v>30</v>
      </c>
      <c r="F20" s="41">
        <v>7</v>
      </c>
      <c r="G20" s="41"/>
      <c r="H20" s="41"/>
      <c r="I20" s="41"/>
      <c r="J20" s="41">
        <v>16</v>
      </c>
      <c r="K20" s="43">
        <f t="shared" si="0"/>
        <v>82</v>
      </c>
      <c r="L20" s="109">
        <v>1</v>
      </c>
    </row>
    <row r="21" spans="1:12" s="1" customFormat="1" ht="18.75" customHeight="1">
      <c r="A21" s="108" t="s">
        <v>79</v>
      </c>
      <c r="B21" s="4" t="s">
        <v>78</v>
      </c>
      <c r="C21" s="41">
        <v>23</v>
      </c>
      <c r="D21" s="41">
        <v>36</v>
      </c>
      <c r="E21" s="41">
        <v>11</v>
      </c>
      <c r="F21" s="41"/>
      <c r="G21" s="41"/>
      <c r="H21" s="41">
        <v>44</v>
      </c>
      <c r="I21" s="41">
        <v>13</v>
      </c>
      <c r="J21" s="41"/>
      <c r="K21" s="43">
        <f t="shared" si="0"/>
        <v>127</v>
      </c>
      <c r="L21" s="109">
        <v>1</v>
      </c>
    </row>
    <row r="22" spans="1:12" s="1" customFormat="1" ht="18.75" customHeight="1">
      <c r="A22" s="108" t="s">
        <v>80</v>
      </c>
      <c r="B22" s="4" t="s">
        <v>4</v>
      </c>
      <c r="C22" s="41">
        <v>19</v>
      </c>
      <c r="D22" s="41">
        <v>19</v>
      </c>
      <c r="E22" s="41"/>
      <c r="F22" s="41"/>
      <c r="G22" s="41">
        <v>17</v>
      </c>
      <c r="H22" s="41">
        <v>31</v>
      </c>
      <c r="I22" s="41"/>
      <c r="J22" s="41"/>
      <c r="K22" s="43">
        <f t="shared" si="0"/>
        <v>86</v>
      </c>
      <c r="L22" s="109">
        <v>1</v>
      </c>
    </row>
    <row r="23" spans="1:12" s="1" customFormat="1" ht="18.75" customHeight="1">
      <c r="A23" s="108" t="s">
        <v>81</v>
      </c>
      <c r="B23" s="4" t="s">
        <v>82</v>
      </c>
      <c r="C23" s="41">
        <v>95</v>
      </c>
      <c r="D23" s="41">
        <v>28</v>
      </c>
      <c r="E23" s="41">
        <v>8</v>
      </c>
      <c r="F23" s="41">
        <v>24</v>
      </c>
      <c r="G23" s="41">
        <v>22</v>
      </c>
      <c r="H23" s="41">
        <v>19</v>
      </c>
      <c r="I23" s="41"/>
      <c r="J23" s="41">
        <v>20</v>
      </c>
      <c r="K23" s="43">
        <f t="shared" si="0"/>
        <v>216</v>
      </c>
      <c r="L23" s="109">
        <v>2</v>
      </c>
    </row>
    <row r="24" spans="1:12" s="1" customFormat="1" ht="18.75" customHeight="1">
      <c r="A24" s="108" t="s">
        <v>83</v>
      </c>
      <c r="B24" s="4" t="s">
        <v>39</v>
      </c>
      <c r="C24" s="17">
        <v>13</v>
      </c>
      <c r="D24" s="17">
        <v>20</v>
      </c>
      <c r="E24" s="17">
        <v>25</v>
      </c>
      <c r="F24" s="17">
        <v>7</v>
      </c>
      <c r="G24" s="17">
        <v>12</v>
      </c>
      <c r="H24" s="17"/>
      <c r="I24" s="17">
        <v>21</v>
      </c>
      <c r="J24" s="17"/>
      <c r="K24" s="43">
        <f>SUM(C24:J24)</f>
        <v>98</v>
      </c>
      <c r="L24" s="109"/>
    </row>
    <row r="25" spans="1:12" s="1" customFormat="1" ht="18.75" customHeight="1">
      <c r="A25" s="108" t="s">
        <v>84</v>
      </c>
      <c r="B25" s="4" t="s">
        <v>43</v>
      </c>
      <c r="C25" s="41">
        <v>3</v>
      </c>
      <c r="D25" s="41">
        <v>24</v>
      </c>
      <c r="E25" s="41">
        <v>45</v>
      </c>
      <c r="F25" s="41">
        <v>8</v>
      </c>
      <c r="G25" s="41">
        <v>35</v>
      </c>
      <c r="H25" s="42">
        <v>55</v>
      </c>
      <c r="I25" s="42">
        <v>3</v>
      </c>
      <c r="J25" s="42"/>
      <c r="K25" s="43">
        <f t="shared" si="0"/>
        <v>173</v>
      </c>
      <c r="L25" s="109"/>
    </row>
    <row r="26" spans="1:12" s="1" customFormat="1" ht="18.75" customHeight="1">
      <c r="A26" s="108" t="s">
        <v>85</v>
      </c>
      <c r="B26" s="4" t="s">
        <v>43</v>
      </c>
      <c r="C26" s="41">
        <v>25</v>
      </c>
      <c r="D26" s="41">
        <v>35</v>
      </c>
      <c r="E26" s="41">
        <v>28</v>
      </c>
      <c r="F26" s="41"/>
      <c r="G26" s="41"/>
      <c r="H26" s="42">
        <v>15</v>
      </c>
      <c r="I26" s="42"/>
      <c r="J26" s="42"/>
      <c r="K26" s="43">
        <f t="shared" si="0"/>
        <v>103</v>
      </c>
      <c r="L26" s="109">
        <v>1</v>
      </c>
    </row>
    <row r="27" spans="1:13" s="1" customFormat="1" ht="18.75" customHeight="1">
      <c r="A27" s="108" t="s">
        <v>86</v>
      </c>
      <c r="B27" s="4" t="s">
        <v>43</v>
      </c>
      <c r="C27" s="41">
        <v>13</v>
      </c>
      <c r="D27" s="41" t="s">
        <v>5</v>
      </c>
      <c r="E27" s="41">
        <v>22</v>
      </c>
      <c r="F27" s="41"/>
      <c r="G27" s="41"/>
      <c r="H27" s="42">
        <v>46</v>
      </c>
      <c r="I27" s="42"/>
      <c r="J27" s="42">
        <v>7</v>
      </c>
      <c r="K27" s="43">
        <f>SUM(C27:J27)</f>
        <v>88</v>
      </c>
      <c r="L27" s="109"/>
      <c r="M27" s="129" t="s">
        <v>122</v>
      </c>
    </row>
    <row r="28" spans="1:12" s="1" customFormat="1" ht="18.75" customHeight="1">
      <c r="A28" s="108" t="s">
        <v>87</v>
      </c>
      <c r="B28" s="4" t="s">
        <v>43</v>
      </c>
      <c r="C28" s="45">
        <v>19</v>
      </c>
      <c r="D28" s="45">
        <v>40</v>
      </c>
      <c r="E28" s="45">
        <v>40</v>
      </c>
      <c r="F28" s="45"/>
      <c r="G28" s="45"/>
      <c r="H28" s="45"/>
      <c r="I28" s="45">
        <v>11</v>
      </c>
      <c r="J28" s="45"/>
      <c r="K28" s="44">
        <f t="shared" si="0"/>
        <v>110</v>
      </c>
      <c r="L28" s="109">
        <v>1</v>
      </c>
    </row>
    <row r="29" spans="1:12" s="1" customFormat="1" ht="18.75" customHeight="1">
      <c r="A29" s="108" t="s">
        <v>88</v>
      </c>
      <c r="B29" s="4" t="s">
        <v>54</v>
      </c>
      <c r="C29" s="41">
        <v>29</v>
      </c>
      <c r="D29" s="41">
        <v>47</v>
      </c>
      <c r="E29" s="41"/>
      <c r="F29" s="41"/>
      <c r="G29" s="41"/>
      <c r="H29" s="41">
        <v>18</v>
      </c>
      <c r="I29" s="41"/>
      <c r="J29" s="41"/>
      <c r="K29" s="43">
        <f>SUM(C29:J29)</f>
        <v>94</v>
      </c>
      <c r="L29" s="109">
        <v>1</v>
      </c>
    </row>
    <row r="30" spans="1:12" s="1" customFormat="1" ht="18.75" customHeight="1">
      <c r="A30" s="108" t="s">
        <v>89</v>
      </c>
      <c r="B30" s="4" t="s">
        <v>90</v>
      </c>
      <c r="C30" s="41">
        <v>33</v>
      </c>
      <c r="D30" s="41">
        <v>8</v>
      </c>
      <c r="E30" s="41">
        <v>14</v>
      </c>
      <c r="F30" s="41"/>
      <c r="G30" s="41">
        <v>16</v>
      </c>
      <c r="H30" s="41">
        <v>7</v>
      </c>
      <c r="I30" s="41">
        <v>13</v>
      </c>
      <c r="J30" s="41">
        <v>13</v>
      </c>
      <c r="K30" s="43">
        <f>SUM(C30:J30)</f>
        <v>104</v>
      </c>
      <c r="L30" s="109">
        <v>1</v>
      </c>
    </row>
    <row r="31" spans="1:12" s="1" customFormat="1" ht="18.75" customHeight="1">
      <c r="A31" s="108" t="s">
        <v>91</v>
      </c>
      <c r="B31" s="4" t="s">
        <v>92</v>
      </c>
      <c r="C31" s="41">
        <v>28</v>
      </c>
      <c r="D31" s="41">
        <v>33</v>
      </c>
      <c r="E31" s="41">
        <v>31</v>
      </c>
      <c r="F31" s="41">
        <v>25</v>
      </c>
      <c r="G31" s="41"/>
      <c r="H31" s="41"/>
      <c r="I31" s="41">
        <v>7</v>
      </c>
      <c r="J31" s="41"/>
      <c r="K31" s="43">
        <f t="shared" si="0"/>
        <v>124</v>
      </c>
      <c r="L31" s="109">
        <v>1</v>
      </c>
    </row>
    <row r="32" spans="1:12" s="1" customFormat="1" ht="18.75" customHeight="1">
      <c r="A32" s="108" t="s">
        <v>93</v>
      </c>
      <c r="B32" s="4" t="s">
        <v>92</v>
      </c>
      <c r="C32" s="41">
        <v>21</v>
      </c>
      <c r="D32" s="41">
        <v>23</v>
      </c>
      <c r="E32" s="41">
        <v>18</v>
      </c>
      <c r="F32" s="41"/>
      <c r="G32" s="41"/>
      <c r="H32" s="41">
        <v>27</v>
      </c>
      <c r="I32" s="41">
        <v>4</v>
      </c>
      <c r="J32" s="41"/>
      <c r="K32" s="43">
        <f t="shared" si="0"/>
        <v>93</v>
      </c>
      <c r="L32" s="109">
        <v>1</v>
      </c>
    </row>
    <row r="33" spans="1:12" s="1" customFormat="1" ht="25.5" customHeight="1" thickBot="1">
      <c r="A33" s="35"/>
      <c r="B33" s="32"/>
      <c r="C33" s="118"/>
      <c r="D33" s="118"/>
      <c r="E33" s="118"/>
      <c r="F33" s="118"/>
      <c r="G33" s="118"/>
      <c r="H33" s="118"/>
      <c r="I33" s="118"/>
      <c r="J33" s="118"/>
      <c r="K33" s="18"/>
      <c r="L33" s="47">
        <f>SUM(L3:L32)</f>
        <v>27</v>
      </c>
    </row>
    <row r="34" spans="1:12" s="1" customFormat="1" ht="19.5" thickBot="1">
      <c r="A34" s="5"/>
      <c r="C34" s="119" t="s">
        <v>98</v>
      </c>
      <c r="D34" s="111" t="s">
        <v>94</v>
      </c>
      <c r="E34" s="111" t="s">
        <v>95</v>
      </c>
      <c r="F34" s="111" t="s">
        <v>96</v>
      </c>
      <c r="G34" s="111" t="s">
        <v>97</v>
      </c>
      <c r="H34" s="111" t="s">
        <v>99</v>
      </c>
      <c r="I34" s="111" t="s">
        <v>100</v>
      </c>
      <c r="J34" s="120" t="s">
        <v>108</v>
      </c>
      <c r="K34" s="18"/>
      <c r="L34" s="13"/>
    </row>
    <row r="35" spans="1:12" s="12" customFormat="1" ht="21" customHeight="1">
      <c r="A35" s="123" t="s">
        <v>104</v>
      </c>
      <c r="B35" s="123"/>
      <c r="C35" s="11">
        <f>SUM(C3:C32)</f>
        <v>773</v>
      </c>
      <c r="D35" s="18">
        <f>SUM(D3:D34)</f>
        <v>893</v>
      </c>
      <c r="E35" s="18">
        <f>SUM(E3:E34)</f>
        <v>413</v>
      </c>
      <c r="F35" s="18">
        <f>SUM(F3:F34)</f>
        <v>290</v>
      </c>
      <c r="G35" s="18">
        <f>SUM(G3:G34)</f>
        <v>258</v>
      </c>
      <c r="H35" s="18">
        <f>SUM(H3:H34)</f>
        <v>447</v>
      </c>
      <c r="I35" s="18">
        <f>SUM(I3:I34)</f>
        <v>150</v>
      </c>
      <c r="J35" s="18">
        <f>SUM(J3:J34)</f>
        <v>183</v>
      </c>
      <c r="K35" s="38">
        <f>SUM(C35:J35)</f>
        <v>3407</v>
      </c>
      <c r="L35" s="13"/>
    </row>
    <row r="36" spans="3:12" s="1" customFormat="1" ht="8.25" customHeight="1">
      <c r="C36" s="18"/>
      <c r="D36" s="18"/>
      <c r="E36" s="18"/>
      <c r="F36" s="18"/>
      <c r="G36" s="18"/>
      <c r="H36" s="18"/>
      <c r="I36" s="18"/>
      <c r="J36" s="18"/>
      <c r="K36" s="28"/>
      <c r="L36" s="13"/>
    </row>
    <row r="37" spans="3:12" s="14" customFormat="1" ht="21">
      <c r="C37" s="33">
        <f>C35/$K$35</f>
        <v>0.22688582330496038</v>
      </c>
      <c r="D37" s="33">
        <f aca="true" t="shared" si="1" ref="D37:J37">D35/$K$35</f>
        <v>0.2621074258878779</v>
      </c>
      <c r="E37" s="33">
        <f t="shared" si="1"/>
        <v>0.1212210155562078</v>
      </c>
      <c r="F37" s="33">
        <f t="shared" si="1"/>
        <v>0.08511887290871735</v>
      </c>
      <c r="G37" s="33">
        <f t="shared" si="1"/>
        <v>0.07572644555327267</v>
      </c>
      <c r="H37" s="33">
        <f t="shared" si="1"/>
        <v>0.13120046962136778</v>
      </c>
      <c r="I37" s="33">
        <f t="shared" si="1"/>
        <v>0.0440270032286469</v>
      </c>
      <c r="J37" s="33">
        <f t="shared" si="1"/>
        <v>0.05371294393894922</v>
      </c>
      <c r="K37" s="29"/>
      <c r="L37" s="13"/>
    </row>
    <row r="38" spans="1:12" s="1" customFormat="1" ht="16.5" customHeight="1">
      <c r="A38" s="27"/>
      <c r="B38" s="23"/>
      <c r="C38" s="18"/>
      <c r="D38" s="18"/>
      <c r="E38" s="18"/>
      <c r="F38" s="18"/>
      <c r="G38" s="18"/>
      <c r="H38" s="18"/>
      <c r="I38" s="18"/>
      <c r="J38" s="18"/>
      <c r="K38" s="28"/>
      <c r="L38" s="9"/>
    </row>
    <row r="39" spans="1:12" s="1" customFormat="1" ht="21">
      <c r="A39" s="128" t="s">
        <v>103</v>
      </c>
      <c r="B39" s="128"/>
      <c r="C39" s="11">
        <f>'DD + II CC'!C64</f>
        <v>1103</v>
      </c>
      <c r="D39" s="18">
        <f>'DD + II CC'!D64</f>
        <v>2061</v>
      </c>
      <c r="E39" s="18">
        <f>'DD + II CC'!E64</f>
        <v>1039</v>
      </c>
      <c r="F39" s="18">
        <f>'DD + II CC'!F64</f>
        <v>664</v>
      </c>
      <c r="G39" s="18">
        <f>'DD + II CC'!G64</f>
        <v>105</v>
      </c>
      <c r="H39" s="18">
        <f>'DD + II CC'!H64</f>
        <v>375</v>
      </c>
      <c r="I39" s="18">
        <f>'DD + II CC'!I64</f>
        <v>363</v>
      </c>
      <c r="J39" s="18">
        <f>'DD + II CC'!J64</f>
        <v>246</v>
      </c>
      <c r="K39" s="28">
        <f>SUM(C39:J39)</f>
        <v>5956</v>
      </c>
      <c r="L39" s="9"/>
    </row>
    <row r="40" spans="3:12" s="1" customFormat="1" ht="8.25" customHeight="1">
      <c r="C40" s="20"/>
      <c r="D40" s="18"/>
      <c r="E40" s="18"/>
      <c r="F40" s="18"/>
      <c r="G40" s="18"/>
      <c r="H40" s="18"/>
      <c r="I40" s="18"/>
      <c r="J40" s="18"/>
      <c r="K40" s="28"/>
      <c r="L40" s="9"/>
    </row>
    <row r="41" spans="3:12" s="1" customFormat="1" ht="19.5" customHeight="1">
      <c r="C41" s="33">
        <f>C39/$K$39</f>
        <v>0.18519140362659503</v>
      </c>
      <c r="D41" s="33">
        <f aca="true" t="shared" si="2" ref="D41:J41">D39/$K$39</f>
        <v>0.34603760913364673</v>
      </c>
      <c r="E41" s="33">
        <f t="shared" si="2"/>
        <v>0.17444593687038282</v>
      </c>
      <c r="F41" s="33">
        <f t="shared" si="2"/>
        <v>0.11148421759570182</v>
      </c>
      <c r="G41" s="33">
        <f t="shared" si="2"/>
        <v>0.017629281396910678</v>
      </c>
      <c r="H41" s="33">
        <f t="shared" si="2"/>
        <v>0.062961719274681</v>
      </c>
      <c r="I41" s="33">
        <f t="shared" si="2"/>
        <v>0.060946944257891204</v>
      </c>
      <c r="J41" s="33">
        <f t="shared" si="2"/>
        <v>0.041302887844190735</v>
      </c>
      <c r="K41" s="28"/>
      <c r="L41" s="9"/>
    </row>
    <row r="42" spans="3:12" s="1" customFormat="1" ht="11.25" customHeight="1" thickBot="1">
      <c r="C42" s="24"/>
      <c r="D42" s="25"/>
      <c r="E42" s="24"/>
      <c r="F42" s="24"/>
      <c r="G42" s="24"/>
      <c r="H42" s="24"/>
      <c r="I42" s="24"/>
      <c r="J42" s="24"/>
      <c r="K42" s="30"/>
      <c r="L42" s="9"/>
    </row>
    <row r="43" spans="3:12" s="1" customFormat="1" ht="8.25" customHeight="1" thickTop="1">
      <c r="C43" s="18"/>
      <c r="D43" s="18"/>
      <c r="E43" s="18"/>
      <c r="F43" s="18"/>
      <c r="G43" s="18"/>
      <c r="H43" s="18"/>
      <c r="I43" s="18"/>
      <c r="J43" s="18"/>
      <c r="K43" s="28"/>
      <c r="L43" s="9"/>
    </row>
    <row r="44" spans="2:12" s="1" customFormat="1" ht="25.5" customHeight="1">
      <c r="B44" s="23" t="s">
        <v>102</v>
      </c>
      <c r="C44" s="26">
        <f>C35+C39</f>
        <v>1876</v>
      </c>
      <c r="D44" s="20">
        <f aca="true" t="shared" si="3" ref="D44:J44">D35+D39</f>
        <v>2954</v>
      </c>
      <c r="E44" s="20">
        <f t="shared" si="3"/>
        <v>1452</v>
      </c>
      <c r="F44" s="20">
        <f t="shared" si="3"/>
        <v>954</v>
      </c>
      <c r="G44" s="20">
        <f t="shared" si="3"/>
        <v>363</v>
      </c>
      <c r="H44" s="20">
        <f t="shared" si="3"/>
        <v>822</v>
      </c>
      <c r="I44" s="20">
        <f t="shared" si="3"/>
        <v>513</v>
      </c>
      <c r="J44" s="20">
        <f t="shared" si="3"/>
        <v>429</v>
      </c>
      <c r="K44" s="31">
        <f>K35+K39</f>
        <v>9363</v>
      </c>
      <c r="L44" s="9"/>
    </row>
    <row r="45" spans="3:12" s="1" customFormat="1" ht="6.75" customHeight="1">
      <c r="C45" s="18"/>
      <c r="D45" s="18"/>
      <c r="E45" s="18"/>
      <c r="F45" s="18"/>
      <c r="G45" s="18"/>
      <c r="H45" s="18"/>
      <c r="I45" s="18"/>
      <c r="J45" s="18"/>
      <c r="K45" s="11"/>
      <c r="L45" s="9"/>
    </row>
    <row r="46" spans="3:12" s="1" customFormat="1" ht="18.75">
      <c r="C46" s="34">
        <f>C44/$K$44</f>
        <v>0.2003631314749546</v>
      </c>
      <c r="D46" s="34">
        <f aca="true" t="shared" si="4" ref="D46:J46">D44/$K$44</f>
        <v>0.31549716971056285</v>
      </c>
      <c r="E46" s="34">
        <f t="shared" si="4"/>
        <v>0.1550785004806152</v>
      </c>
      <c r="F46" s="34">
        <f t="shared" si="4"/>
        <v>0.1018904197372637</v>
      </c>
      <c r="G46" s="34">
        <f t="shared" si="4"/>
        <v>0.0387696251201538</v>
      </c>
      <c r="H46" s="34">
        <f t="shared" si="4"/>
        <v>0.08779237423902596</v>
      </c>
      <c r="I46" s="34">
        <f t="shared" si="4"/>
        <v>0.05479013136815123</v>
      </c>
      <c r="J46" s="34">
        <f t="shared" si="4"/>
        <v>0.04581864786927267</v>
      </c>
      <c r="K46" s="11"/>
      <c r="L46" s="9"/>
    </row>
    <row r="47" spans="3:12" s="1" customFormat="1" ht="18.75">
      <c r="C47" s="18"/>
      <c r="D47" s="18"/>
      <c r="E47" s="18"/>
      <c r="F47" s="18"/>
      <c r="G47" s="18"/>
      <c r="H47" s="18"/>
      <c r="I47" s="18"/>
      <c r="J47" s="18"/>
      <c r="K47" s="11"/>
      <c r="L47" s="9"/>
    </row>
    <row r="48" spans="3:12" s="1" customFormat="1" ht="18.75">
      <c r="C48" s="18"/>
      <c r="D48" s="18"/>
      <c r="E48" s="18"/>
      <c r="F48" s="18"/>
      <c r="G48" s="18"/>
      <c r="H48" s="18"/>
      <c r="I48" s="18"/>
      <c r="J48" s="18"/>
      <c r="K48" s="11"/>
      <c r="L48" s="9"/>
    </row>
    <row r="49" spans="2:12" s="1" customFormat="1" ht="18.75">
      <c r="B49" s="36"/>
      <c r="C49" s="9"/>
      <c r="D49" s="9"/>
      <c r="E49" s="18"/>
      <c r="F49" s="18"/>
      <c r="G49" s="18"/>
      <c r="H49" s="18"/>
      <c r="I49" s="18"/>
      <c r="J49" s="18"/>
      <c r="K49" s="11"/>
      <c r="L49" s="9"/>
    </row>
    <row r="50" spans="2:12" s="1" customFormat="1" ht="18.75">
      <c r="B50" s="36"/>
      <c r="C50" s="9"/>
      <c r="D50" s="9"/>
      <c r="E50" s="18"/>
      <c r="F50" s="18"/>
      <c r="G50" s="18"/>
      <c r="H50" s="18"/>
      <c r="I50" s="18"/>
      <c r="J50" s="18"/>
      <c r="K50" s="11"/>
      <c r="L50" s="9"/>
    </row>
    <row r="51" spans="2:12" s="1" customFormat="1" ht="18.75">
      <c r="B51" s="36"/>
      <c r="C51" s="9"/>
      <c r="D51" s="9"/>
      <c r="E51" s="18"/>
      <c r="F51" s="18"/>
      <c r="G51" s="18"/>
      <c r="H51" s="18"/>
      <c r="I51" s="18"/>
      <c r="J51" s="18"/>
      <c r="K51" s="11"/>
      <c r="L51" s="9"/>
    </row>
    <row r="52" spans="2:12" s="1" customFormat="1" ht="18.75">
      <c r="B52" s="36"/>
      <c r="C52" s="9"/>
      <c r="D52" s="9"/>
      <c r="E52" s="18"/>
      <c r="F52" s="18"/>
      <c r="G52" s="18"/>
      <c r="H52" s="18"/>
      <c r="I52" s="18"/>
      <c r="J52" s="18"/>
      <c r="K52" s="11"/>
      <c r="L52" s="9"/>
    </row>
    <row r="53" spans="2:12" s="1" customFormat="1" ht="18.75">
      <c r="B53" s="36"/>
      <c r="C53" s="9"/>
      <c r="D53" s="9"/>
      <c r="E53" s="18"/>
      <c r="F53" s="18"/>
      <c r="G53" s="18"/>
      <c r="H53" s="18"/>
      <c r="I53" s="18"/>
      <c r="J53" s="18"/>
      <c r="K53" s="11"/>
      <c r="L53" s="9"/>
    </row>
    <row r="54" spans="2:12" ht="18.75">
      <c r="B54" s="36"/>
      <c r="C54" s="9"/>
      <c r="D54" s="9"/>
      <c r="E54" s="18"/>
      <c r="F54" s="18"/>
      <c r="G54" s="18"/>
      <c r="H54" s="18"/>
      <c r="I54" s="18"/>
      <c r="J54" s="18"/>
      <c r="K54" s="11"/>
      <c r="L54" s="9"/>
    </row>
    <row r="55" spans="2:12" ht="18.75">
      <c r="B55" s="36"/>
      <c r="C55" s="9"/>
      <c r="D55" s="9"/>
      <c r="E55" s="18"/>
      <c r="F55" s="18"/>
      <c r="G55" s="18"/>
      <c r="H55" s="18"/>
      <c r="I55" s="18"/>
      <c r="J55" s="18"/>
      <c r="K55" s="11"/>
      <c r="L55" s="9"/>
    </row>
    <row r="56" spans="2:12" ht="18.75">
      <c r="B56" s="36"/>
      <c r="C56" s="9"/>
      <c r="D56" s="9"/>
      <c r="E56" s="18"/>
      <c r="F56" s="18"/>
      <c r="G56" s="18"/>
      <c r="H56" s="18"/>
      <c r="I56" s="18"/>
      <c r="J56" s="18"/>
      <c r="K56" s="11"/>
      <c r="L56" s="9"/>
    </row>
    <row r="57" spans="2:12" ht="18.75">
      <c r="B57" s="2"/>
      <c r="C57" s="18"/>
      <c r="D57" s="18"/>
      <c r="E57" s="18"/>
      <c r="F57" s="18"/>
      <c r="G57" s="18"/>
      <c r="H57" s="18"/>
      <c r="I57" s="18"/>
      <c r="J57" s="18"/>
      <c r="K57" s="11"/>
      <c r="L57" s="9"/>
    </row>
    <row r="58" spans="3:12" ht="18.75">
      <c r="C58" s="18"/>
      <c r="D58" s="18"/>
      <c r="E58" s="18"/>
      <c r="F58" s="18"/>
      <c r="G58" s="18"/>
      <c r="H58" s="18"/>
      <c r="I58" s="18"/>
      <c r="J58" s="18"/>
      <c r="K58" s="11"/>
      <c r="L58" s="9"/>
    </row>
    <row r="59" spans="3:12" ht="18.75">
      <c r="C59" s="18"/>
      <c r="D59" s="18"/>
      <c r="E59" s="18"/>
      <c r="F59" s="18"/>
      <c r="G59" s="18"/>
      <c r="H59" s="18"/>
      <c r="I59" s="18"/>
      <c r="J59" s="18"/>
      <c r="K59" s="11"/>
      <c r="L59" s="9"/>
    </row>
    <row r="60" spans="3:12" ht="18.75">
      <c r="C60" s="18"/>
      <c r="D60" s="18"/>
      <c r="E60" s="18"/>
      <c r="F60" s="18"/>
      <c r="G60" s="18"/>
      <c r="H60" s="18"/>
      <c r="I60" s="18"/>
      <c r="J60" s="18"/>
      <c r="K60" s="11"/>
      <c r="L60" s="9"/>
    </row>
    <row r="61" spans="3:12" ht="18.75">
      <c r="C61" s="18"/>
      <c r="D61" s="18"/>
      <c r="E61" s="18"/>
      <c r="F61" s="18"/>
      <c r="G61" s="18"/>
      <c r="H61" s="18"/>
      <c r="I61" s="18"/>
      <c r="J61" s="18"/>
      <c r="K61" s="11"/>
      <c r="L61" s="9"/>
    </row>
    <row r="62" spans="3:12" ht="18.75">
      <c r="C62" s="18"/>
      <c r="D62" s="18"/>
      <c r="E62" s="18"/>
      <c r="F62" s="18"/>
      <c r="G62" s="18"/>
      <c r="H62" s="18"/>
      <c r="I62" s="18"/>
      <c r="J62" s="18"/>
      <c r="K62" s="11"/>
      <c r="L62" s="9"/>
    </row>
    <row r="63" spans="3:12" ht="18.75">
      <c r="C63" s="18"/>
      <c r="D63" s="18"/>
      <c r="E63" s="18"/>
      <c r="F63" s="18"/>
      <c r="G63" s="18"/>
      <c r="H63" s="18"/>
      <c r="I63" s="18"/>
      <c r="J63" s="18"/>
      <c r="K63" s="11"/>
      <c r="L63" s="9"/>
    </row>
    <row r="64" spans="3:12" ht="18.75">
      <c r="C64" s="18"/>
      <c r="D64" s="18"/>
      <c r="E64" s="18"/>
      <c r="F64" s="18"/>
      <c r="G64" s="18"/>
      <c r="H64" s="18"/>
      <c r="I64" s="18"/>
      <c r="J64" s="18"/>
      <c r="K64" s="11"/>
      <c r="L64" s="9"/>
    </row>
    <row r="65" spans="3:12" ht="18.75">
      <c r="C65" s="18"/>
      <c r="D65" s="18"/>
      <c r="E65" s="18"/>
      <c r="F65" s="18"/>
      <c r="G65" s="18"/>
      <c r="H65" s="18"/>
      <c r="I65" s="18"/>
      <c r="J65" s="18"/>
      <c r="K65" s="11"/>
      <c r="L65" s="9"/>
    </row>
    <row r="66" spans="3:12" ht="18.75">
      <c r="C66" s="18"/>
      <c r="D66" s="18"/>
      <c r="E66" s="18"/>
      <c r="F66" s="18"/>
      <c r="G66" s="18"/>
      <c r="H66" s="18"/>
      <c r="I66" s="18"/>
      <c r="J66" s="18"/>
      <c r="K66" s="11"/>
      <c r="L66" s="9"/>
    </row>
    <row r="67" spans="3:12" ht="18.75">
      <c r="C67" s="18"/>
      <c r="D67" s="18"/>
      <c r="E67" s="18"/>
      <c r="F67" s="18"/>
      <c r="G67" s="18"/>
      <c r="H67" s="18"/>
      <c r="I67" s="18"/>
      <c r="J67" s="18"/>
      <c r="K67" s="11"/>
      <c r="L67" s="9"/>
    </row>
    <row r="68" spans="3:12" ht="18.75">
      <c r="C68" s="18"/>
      <c r="D68" s="18"/>
      <c r="E68" s="18"/>
      <c r="F68" s="18"/>
      <c r="G68" s="18"/>
      <c r="H68" s="18"/>
      <c r="I68" s="18"/>
      <c r="J68" s="18"/>
      <c r="K68" s="11"/>
      <c r="L68" s="9"/>
    </row>
    <row r="69" spans="3:12" ht="18.75">
      <c r="C69" s="18"/>
      <c r="D69" s="18"/>
      <c r="E69" s="18"/>
      <c r="F69" s="18"/>
      <c r="G69" s="18"/>
      <c r="H69" s="18"/>
      <c r="I69" s="18"/>
      <c r="J69" s="18"/>
      <c r="K69" s="11"/>
      <c r="L69" s="9"/>
    </row>
    <row r="70" spans="3:12" ht="18.75">
      <c r="C70" s="19"/>
      <c r="D70" s="19"/>
      <c r="E70" s="18"/>
      <c r="F70" s="18"/>
      <c r="G70" s="18"/>
      <c r="H70" s="18"/>
      <c r="I70" s="18"/>
      <c r="J70" s="18"/>
      <c r="K70" s="11"/>
      <c r="L70" s="9"/>
    </row>
    <row r="71" spans="3:12" ht="18.75">
      <c r="C71" s="18"/>
      <c r="D71" s="18"/>
      <c r="E71" s="18"/>
      <c r="F71" s="18"/>
      <c r="G71" s="18"/>
      <c r="H71" s="18"/>
      <c r="I71" s="18"/>
      <c r="J71" s="18"/>
      <c r="K71" s="11"/>
      <c r="L71" s="9"/>
    </row>
    <row r="72" spans="3:12" ht="18.75">
      <c r="C72" s="18"/>
      <c r="D72" s="19"/>
      <c r="E72" s="18"/>
      <c r="F72" s="18"/>
      <c r="G72" s="18"/>
      <c r="H72" s="18"/>
      <c r="I72" s="18"/>
      <c r="J72" s="18"/>
      <c r="K72" s="11"/>
      <c r="L72" s="9"/>
    </row>
    <row r="73" spans="3:12" ht="18.75">
      <c r="C73" s="18"/>
      <c r="D73" s="18"/>
      <c r="E73" s="18"/>
      <c r="F73" s="18"/>
      <c r="G73" s="18"/>
      <c r="H73" s="18"/>
      <c r="I73" s="18"/>
      <c r="J73" s="18"/>
      <c r="K73" s="11"/>
      <c r="L73" s="9"/>
    </row>
    <row r="74" spans="3:12" ht="18.75">
      <c r="C74" s="19"/>
      <c r="D74" s="19"/>
      <c r="E74" s="21"/>
      <c r="F74" s="18"/>
      <c r="G74" s="18"/>
      <c r="H74" s="18"/>
      <c r="I74" s="18"/>
      <c r="J74" s="18"/>
      <c r="K74" s="11"/>
      <c r="L74" s="9"/>
    </row>
    <row r="75" spans="3:12" ht="18.75">
      <c r="C75" s="18"/>
      <c r="D75" s="18"/>
      <c r="E75" s="18"/>
      <c r="F75" s="18"/>
      <c r="G75" s="18"/>
      <c r="H75" s="18"/>
      <c r="I75" s="18"/>
      <c r="J75" s="18"/>
      <c r="K75" s="11"/>
      <c r="L75" s="9"/>
    </row>
    <row r="76" spans="3:12" ht="18.75">
      <c r="C76" s="18"/>
      <c r="D76" s="19"/>
      <c r="E76" s="20"/>
      <c r="F76" s="18"/>
      <c r="G76" s="18"/>
      <c r="H76" s="18"/>
      <c r="I76" s="18"/>
      <c r="J76" s="18"/>
      <c r="K76" s="11"/>
      <c r="L76" s="9"/>
    </row>
    <row r="77" spans="3:12" ht="18.75">
      <c r="C77" s="18"/>
      <c r="D77" s="19"/>
      <c r="E77" s="20"/>
      <c r="F77" s="18"/>
      <c r="G77" s="18"/>
      <c r="H77" s="18"/>
      <c r="I77" s="18"/>
      <c r="J77" s="18"/>
      <c r="K77" s="11"/>
      <c r="L77" s="9"/>
    </row>
    <row r="78" spans="3:12" ht="18.75">
      <c r="C78" s="18"/>
      <c r="D78" s="19"/>
      <c r="E78" s="20"/>
      <c r="F78" s="18"/>
      <c r="G78" s="18"/>
      <c r="H78" s="18"/>
      <c r="I78" s="18"/>
      <c r="J78" s="18"/>
      <c r="K78" s="11"/>
      <c r="L78" s="9"/>
    </row>
    <row r="79" spans="3:12" ht="18.75">
      <c r="C79" s="18"/>
      <c r="D79" s="18"/>
      <c r="E79" s="18"/>
      <c r="F79" s="18"/>
      <c r="G79" s="18"/>
      <c r="H79" s="18"/>
      <c r="I79" s="18"/>
      <c r="J79" s="18"/>
      <c r="K79" s="11"/>
      <c r="L79" s="9"/>
    </row>
    <row r="80" spans="3:12" ht="18.75">
      <c r="C80" s="18"/>
      <c r="D80" s="19"/>
      <c r="E80" s="18"/>
      <c r="F80" s="18"/>
      <c r="G80" s="18"/>
      <c r="H80" s="18"/>
      <c r="I80" s="18"/>
      <c r="J80" s="18"/>
      <c r="K80" s="11"/>
      <c r="L80" s="9"/>
    </row>
    <row r="81" spans="3:12" ht="18.75">
      <c r="C81" s="18"/>
      <c r="D81" s="18"/>
      <c r="E81" s="18"/>
      <c r="F81" s="18"/>
      <c r="G81" s="18"/>
      <c r="H81" s="18"/>
      <c r="I81" s="18"/>
      <c r="J81" s="18"/>
      <c r="K81" s="11"/>
      <c r="L81" s="9"/>
    </row>
    <row r="82" spans="3:12" ht="18.75">
      <c r="C82" s="18"/>
      <c r="D82" s="18"/>
      <c r="E82" s="18"/>
      <c r="F82" s="18"/>
      <c r="G82" s="18"/>
      <c r="H82" s="18"/>
      <c r="I82" s="18"/>
      <c r="J82" s="18"/>
      <c r="K82" s="11"/>
      <c r="L82" s="9"/>
    </row>
    <row r="83" spans="3:12" ht="18.75">
      <c r="C83" s="18"/>
      <c r="D83" s="18"/>
      <c r="E83" s="18"/>
      <c r="F83" s="18"/>
      <c r="G83" s="18"/>
      <c r="H83" s="18"/>
      <c r="I83" s="18"/>
      <c r="J83" s="18"/>
      <c r="K83" s="11"/>
      <c r="L83" s="9"/>
    </row>
    <row r="84" spans="3:12" ht="18.75">
      <c r="C84" s="18"/>
      <c r="D84" s="18"/>
      <c r="E84" s="18"/>
      <c r="F84" s="18"/>
      <c r="G84" s="18"/>
      <c r="H84" s="18"/>
      <c r="I84" s="18"/>
      <c r="J84" s="18"/>
      <c r="K84" s="11"/>
      <c r="L84" s="9"/>
    </row>
    <row r="85" spans="3:12" ht="18.75">
      <c r="C85" s="18"/>
      <c r="D85" s="18"/>
      <c r="E85" s="18"/>
      <c r="F85" s="18"/>
      <c r="G85" s="18"/>
      <c r="H85" s="18"/>
      <c r="I85" s="18"/>
      <c r="J85" s="18"/>
      <c r="K85" s="11"/>
      <c r="L85" s="9"/>
    </row>
    <row r="86" spans="3:12" ht="18.75">
      <c r="C86" s="22"/>
      <c r="D86" s="22"/>
      <c r="E86" s="22"/>
      <c r="F86" s="22"/>
      <c r="G86" s="22"/>
      <c r="H86" s="22"/>
      <c r="I86" s="22"/>
      <c r="J86" s="22"/>
      <c r="K86" s="15"/>
      <c r="L86" s="7"/>
    </row>
    <row r="87" spans="3:12" ht="18.75">
      <c r="C87" s="22"/>
      <c r="D87" s="22"/>
      <c r="E87" s="22"/>
      <c r="F87" s="22"/>
      <c r="G87" s="22"/>
      <c r="H87" s="22"/>
      <c r="I87" s="22"/>
      <c r="J87" s="22"/>
      <c r="K87" s="15"/>
      <c r="L87" s="7"/>
    </row>
    <row r="88" spans="3:12" ht="18.75">
      <c r="C88" s="22"/>
      <c r="D88" s="22"/>
      <c r="E88" s="22"/>
      <c r="F88" s="22"/>
      <c r="G88" s="22"/>
      <c r="H88" s="22"/>
      <c r="I88" s="22"/>
      <c r="J88" s="22"/>
      <c r="K88" s="15"/>
      <c r="L88" s="7"/>
    </row>
    <row r="89" spans="3:12" ht="18.75">
      <c r="C89" s="22"/>
      <c r="D89" s="22"/>
      <c r="E89" s="22"/>
      <c r="F89" s="22"/>
      <c r="G89" s="22"/>
      <c r="H89" s="22"/>
      <c r="I89" s="22"/>
      <c r="J89" s="22"/>
      <c r="K89" s="15"/>
      <c r="L89" s="7"/>
    </row>
    <row r="90" spans="3:12" ht="18.75">
      <c r="C90" s="22"/>
      <c r="D90" s="22"/>
      <c r="E90" s="22"/>
      <c r="F90" s="22"/>
      <c r="G90" s="22"/>
      <c r="H90" s="22"/>
      <c r="I90" s="22"/>
      <c r="J90" s="22"/>
      <c r="K90" s="15"/>
      <c r="L90" s="7"/>
    </row>
    <row r="91" spans="3:12" ht="18.75">
      <c r="C91" s="22"/>
      <c r="D91" s="22"/>
      <c r="E91" s="22"/>
      <c r="F91" s="22"/>
      <c r="G91" s="22"/>
      <c r="H91" s="22"/>
      <c r="I91" s="22"/>
      <c r="J91" s="22"/>
      <c r="K91" s="15"/>
      <c r="L91" s="7"/>
    </row>
    <row r="92" spans="3:12" ht="18.75">
      <c r="C92" s="22"/>
      <c r="D92" s="22"/>
      <c r="E92" s="22"/>
      <c r="F92" s="22"/>
      <c r="G92" s="22"/>
      <c r="H92" s="22"/>
      <c r="I92" s="22"/>
      <c r="J92" s="22"/>
      <c r="K92" s="15"/>
      <c r="L92" s="7"/>
    </row>
    <row r="93" spans="3:12" ht="18.75">
      <c r="C93" s="22"/>
      <c r="D93" s="22"/>
      <c r="E93" s="22"/>
      <c r="F93" s="22"/>
      <c r="G93" s="22"/>
      <c r="H93" s="22"/>
      <c r="I93" s="22"/>
      <c r="J93" s="22"/>
      <c r="K93" s="15"/>
      <c r="L93" s="7"/>
    </row>
    <row r="94" spans="3:12" ht="18.75">
      <c r="C94" s="22"/>
      <c r="D94" s="22"/>
      <c r="E94" s="22"/>
      <c r="F94" s="22"/>
      <c r="G94" s="22"/>
      <c r="H94" s="22"/>
      <c r="I94" s="22"/>
      <c r="J94" s="22"/>
      <c r="K94" s="15"/>
      <c r="L94" s="7"/>
    </row>
  </sheetData>
  <sheetProtection/>
  <mergeCells count="3">
    <mergeCell ref="A1:K1"/>
    <mergeCell ref="A39:B39"/>
    <mergeCell ref="A35:B35"/>
  </mergeCells>
  <printOptions/>
  <pageMargins left="0.6986111111111111" right="0.6986111111111111" top="0.75" bottom="0.75" header="0.3" footer="0.3"/>
  <pageSetup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cp:lastPrinted>2018-04-28T22:11:17Z</cp:lastPrinted>
  <dcterms:created xsi:type="dcterms:W3CDTF">2009-02-16T20:47:45Z</dcterms:created>
  <dcterms:modified xsi:type="dcterms:W3CDTF">2018-08-10T16:55:03Z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